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mp\JC\2025年\70周年記念委員会\議案\03.70周年記念式典\shu02rk01\yosan\"/>
    </mc:Choice>
  </mc:AlternateContent>
  <xr:revisionPtr revIDLastSave="0" documentId="13_ncr:1_{5EC28B47-86C9-43C9-82EA-4C5EBD198014}" xr6:coauthVersionLast="47" xr6:coauthVersionMax="47" xr10:uidLastSave="{00000000-0000-0000-0000-000000000000}"/>
  <bookViews>
    <workbookView xWindow="-28920" yWindow="-120" windowWidth="29040" windowHeight="15840" xr2:uid="{0F9CDA24-F905-457D-AAE2-932C0AED5E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5" i="1"/>
  <c r="F23" i="1" l="1"/>
  <c r="F24" i="1" s="1"/>
  <c r="F21" i="1"/>
  <c r="F20" i="1"/>
  <c r="F22" i="1" s="1"/>
  <c r="F12" i="1"/>
  <c r="F13" i="1"/>
  <c r="F14" i="1"/>
  <c r="F15" i="1"/>
  <c r="F16" i="1"/>
  <c r="F18" i="1"/>
  <c r="F11" i="1"/>
  <c r="F7" i="1"/>
  <c r="F8" i="1"/>
  <c r="F9" i="1"/>
  <c r="F6" i="1"/>
  <c r="F10" i="1" l="1"/>
  <c r="F19" i="1"/>
  <c r="F25" i="1" s="1"/>
</calcChain>
</file>

<file path=xl/sharedStrings.xml><?xml version="1.0" encoding="utf-8"?>
<sst xmlns="http://schemas.openxmlformats.org/spreadsheetml/2006/main" count="70" uniqueCount="54">
  <si>
    <t>品名</t>
    <rPh sb="0" eb="2">
      <t>ヒンメイ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</si>
  <si>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</si>
  <si>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</si>
  <si>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回数</t>
    <rPh sb="0" eb="2">
      <t>カイスウ</t>
    </rPh>
    <phoneticPr fontId="1"/>
  </si>
  <si>
    <t>単価</t>
    <rPh sb="0" eb="2">
      <t>タンカ</t>
    </rPh>
    <phoneticPr fontId="1"/>
  </si>
  <si>
    <t>小計</t>
    <rPh sb="0" eb="2">
      <t>ショウケイ</t>
    </rPh>
    <phoneticPr fontId="1"/>
  </si>
  <si>
    <t>司会者台</t>
    <rPh sb="0" eb="3">
      <t>シカイシャ</t>
    </rPh>
    <rPh sb="3" eb="4">
      <t>ダイ</t>
    </rPh>
    <phoneticPr fontId="1"/>
  </si>
  <si>
    <t>6時間</t>
    <rPh sb="1" eb="3">
      <t>ジカン</t>
    </rPh>
    <phoneticPr fontId="1"/>
  </si>
  <si>
    <t>合計</t>
    <rPh sb="0" eb="2">
      <t>ゴウケイ</t>
    </rPh>
    <phoneticPr fontId="1"/>
  </si>
  <si>
    <t>付属設備、備品等使用料内訳表　(税込み)</t>
    <rPh sb="0" eb="2">
      <t>フゾク</t>
    </rPh>
    <rPh sb="2" eb="4">
      <t>セツビ</t>
    </rPh>
    <rPh sb="5" eb="7">
      <t>ビヒン</t>
    </rPh>
    <rPh sb="7" eb="8">
      <t>トウ</t>
    </rPh>
    <rPh sb="8" eb="11">
      <t>シヨウリョウ</t>
    </rPh>
    <rPh sb="11" eb="12">
      <t>ナイ</t>
    </rPh>
    <rPh sb="12" eb="13">
      <t>ヤク</t>
    </rPh>
    <rPh sb="13" eb="14">
      <t>ヒョウ</t>
    </rPh>
    <rPh sb="16" eb="18">
      <t>ゼイコ</t>
    </rPh>
    <phoneticPr fontId="1"/>
  </si>
  <si>
    <t>金額(円)</t>
    <rPh sb="0" eb="2">
      <t>キンガク</t>
    </rPh>
    <rPh sb="3" eb="4">
      <t>エン</t>
    </rPh>
    <phoneticPr fontId="1"/>
  </si>
  <si>
    <t>小計</t>
    <rPh sb="0" eb="2">
      <t>ショウケイ</t>
    </rPh>
    <phoneticPr fontId="1"/>
  </si>
  <si>
    <t>見積No</t>
    <rPh sb="0" eb="2">
      <t>ミツモリ</t>
    </rPh>
    <phoneticPr fontId="1"/>
  </si>
  <si>
    <t>持込器具　1口・1kwにつき</t>
    <rPh sb="0" eb="2">
      <t>モチコミ</t>
    </rPh>
    <rPh sb="2" eb="4">
      <t>キグ</t>
    </rPh>
    <rPh sb="6" eb="7">
      <t>クチ</t>
    </rPh>
    <phoneticPr fontId="1"/>
  </si>
  <si>
    <t>1台</t>
    <rPh sb="1" eb="2">
      <t>ダイ</t>
    </rPh>
    <phoneticPr fontId="1"/>
  </si>
  <si>
    <t>1式</t>
    <rPh sb="1" eb="2">
      <t>シキ</t>
    </rPh>
    <phoneticPr fontId="1"/>
  </si>
  <si>
    <t>1本</t>
    <rPh sb="1" eb="2">
      <t>ホン</t>
    </rPh>
    <phoneticPr fontId="1"/>
  </si>
  <si>
    <t>1時間</t>
    <rPh sb="1" eb="3">
      <t>ジカン</t>
    </rPh>
    <phoneticPr fontId="1"/>
  </si>
  <si>
    <t>1回路</t>
    <rPh sb="1" eb="3">
      <t>カイロ</t>
    </rPh>
    <phoneticPr fontId="1"/>
  </si>
  <si>
    <t>1式</t>
    <phoneticPr fontId="1"/>
  </si>
  <si>
    <t>1-1</t>
  </si>
  <si>
    <t/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</si>
  <si>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</si>
  <si>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</si>
  <si>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</si>
  <si>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</si>
  <si>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</si>
  <si>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</si>
  <si>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</si>
  <si>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</si>
  <si>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</si>
  <si>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</si>
  <si>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</si>
  <si>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1-13</t>
  </si>
  <si>
    <t>1-14</t>
    <phoneticPr fontId="1"/>
  </si>
  <si>
    <t>1-15</t>
    <phoneticPr fontId="1"/>
  </si>
  <si>
    <t>1-16</t>
    <phoneticPr fontId="1"/>
  </si>
  <si>
    <t>ポートライト</t>
    <phoneticPr fontId="1"/>
  </si>
  <si>
    <t>サスペンションライト　1kw</t>
    <phoneticPr fontId="1"/>
  </si>
  <si>
    <t>フロントサイト　1kw</t>
    <phoneticPr fontId="1"/>
  </si>
  <si>
    <t>シーリングライト　1kw</t>
    <phoneticPr fontId="1"/>
  </si>
  <si>
    <t>ダイナミックマイク</t>
    <phoneticPr fontId="1"/>
  </si>
  <si>
    <t>ワイヤレスマイク</t>
    <phoneticPr fontId="1"/>
  </si>
  <si>
    <t>フォールドバックスピーカー</t>
    <phoneticPr fontId="1"/>
  </si>
  <si>
    <t>CDプレーヤー</t>
    <phoneticPr fontId="1"/>
  </si>
  <si>
    <t>スクリーン</t>
    <phoneticPr fontId="1"/>
  </si>
  <si>
    <t>演台　第1ホール</t>
    <rPh sb="0" eb="1">
      <t>エン</t>
    </rPh>
    <rPh sb="1" eb="2">
      <t>ダイ</t>
    </rPh>
    <rPh sb="3" eb="4">
      <t>ダイ</t>
    </rPh>
    <phoneticPr fontId="1"/>
  </si>
  <si>
    <t>四日市市文化会館　第1ホール</t>
    <rPh sb="0" eb="3">
      <t>ヨッカイチ</t>
    </rPh>
    <rPh sb="3" eb="4">
      <t>シ</t>
    </rPh>
    <rPh sb="4" eb="6">
      <t>ブンカ</t>
    </rPh>
    <rPh sb="6" eb="8">
      <t>カイカン</t>
    </rPh>
    <rPh sb="9" eb="10">
      <t>ダイ</t>
    </rPh>
    <phoneticPr fontId="1"/>
  </si>
  <si>
    <t>見積No.1</t>
    <rPh sb="0" eb="2">
      <t>ミツモリ</t>
    </rPh>
    <phoneticPr fontId="1"/>
  </si>
  <si>
    <t>四日市市文化会館　第1ホール(前日)</t>
    <rPh sb="0" eb="3">
      <t>ヨッカイチ</t>
    </rPh>
    <rPh sb="3" eb="4">
      <t>シ</t>
    </rPh>
    <rPh sb="4" eb="6">
      <t>ブンカ</t>
    </rPh>
    <rPh sb="6" eb="8">
      <t>カイカン</t>
    </rPh>
    <rPh sb="9" eb="10">
      <t>ダイ</t>
    </rPh>
    <rPh sb="15" eb="17">
      <t>ゼンジツ</t>
    </rPh>
    <phoneticPr fontId="1"/>
  </si>
  <si>
    <t>拡声装置　第1ホール　マイクなし</t>
    <rPh sb="0" eb="4">
      <t>カクセイソウチ</t>
    </rPh>
    <phoneticPr fontId="1"/>
  </si>
  <si>
    <t>冷暖房料金　第1ホール</t>
    <rPh sb="0" eb="3">
      <t>レイダンボウ</t>
    </rPh>
    <rPh sb="3" eb="5">
      <t>リョウキン</t>
    </rPh>
    <rPh sb="6" eb="7">
      <t>ダイ</t>
    </rPh>
    <phoneticPr fontId="1"/>
  </si>
  <si>
    <t>液晶プロジェクター(大)(スクリーン付き)</t>
    <rPh sb="0" eb="2">
      <t>エキショウ</t>
    </rPh>
    <rPh sb="10" eb="11">
      <t>ダイ</t>
    </rPh>
    <rPh sb="18" eb="19">
      <t>ツ</t>
    </rPh>
    <phoneticPr fontId="1"/>
  </si>
  <si>
    <t>※5月度例会内で渉外委員会が実施する部分もあるため、会場費は渉外委員会と按分します。</t>
    <rPh sb="2" eb="6">
      <t>ツキドレイカイ</t>
    </rPh>
    <rPh sb="6" eb="7">
      <t>ナイ</t>
    </rPh>
    <rPh sb="8" eb="10">
      <t>ショウガイ</t>
    </rPh>
    <rPh sb="10" eb="13">
      <t>イインカイ</t>
    </rPh>
    <rPh sb="14" eb="16">
      <t>ジッシ</t>
    </rPh>
    <rPh sb="18" eb="20">
      <t>ブブン</t>
    </rPh>
    <rPh sb="26" eb="29">
      <t>カイジョウヒ</t>
    </rPh>
    <rPh sb="30" eb="35">
      <t>ショウガイイインカイ</t>
    </rPh>
    <rPh sb="36" eb="38">
      <t>アンブン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</si>
</sst>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8" fontId="3" fillId="0" borderId="2" xfId="1" applyFont="1" applyBorder="1" applyAlignment="1">
      <alignment horizontal="right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8" fontId="3" fillId="0" borderId="6" xfId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38" fontId="3" fillId="0" borderId="3" xfId="1" applyFont="1" applyBorder="1" applyAlignment="1">
      <alignment horizontal="right" vertical="center"/>
    </xf>
    <xf numFmtId="56" fontId="3" fillId="0" borderId="17" xfId="0" quotePrefix="1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38" fontId="3" fillId="0" borderId="1" xfId="1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8" fontId="3" fillId="0" borderId="6" xfId="1" applyFont="1" applyBorder="1">
      <alignment vertical="center"/>
    </xf>
    <xf numFmtId="0" fontId="3" fillId="0" borderId="17" xfId="0" applyFont="1" applyBorder="1">
      <alignment vertical="center"/>
    </xf>
    <xf numFmtId="0" fontId="4" fillId="0" borderId="2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38" fontId="3" fillId="0" borderId="7" xfId="1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8" fontId="3" fillId="0" borderId="10" xfId="1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8" fontId="3" fillId="0" borderId="1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B0ADC-5569-475B-B1DB-02CA46E84249}">
  <dimension ref="A1:G26"/>
  <sheetViews>
    <sheetView tabSelected="1" zoomScaleNormal="100" workbookViewId="0">
      <selection activeCell="K8" sqref="A1:XFD1048576"/>
    </sheetView>
  </sheetViews>
  <sheetFormatPr defaultColWidth="8.9140625" defaultRowHeight="18" x14ac:dyDescent="0.55000000000000004"/>
  <cols>
    <col min="1" max="1" width="33.08203125" style="2" customWidth="1"/>
    <col min="2" max="6" width="8.9140625" style="2"/>
    <col min="7" max="7" width="16.5" style="2" customWidth="1"/>
    <col min="8" max="16384" width="8.9140625" style="2"/>
  </cols>
  <sheetData>
    <row r="1" spans="1:7" x14ac:dyDescent="0.55000000000000004">
      <c r="A1" s="1" t="s">
        <v>47</v>
      </c>
      <c r="B1" s="1"/>
      <c r="C1" s="1"/>
      <c r="D1" s="1"/>
      <c r="E1" s="1"/>
      <c r="F1" s="1"/>
    </row>
    <row r="2" spans="1:7" x14ac:dyDescent="0.55000000000000004">
      <c r="A2" s="1" t="s">
        <v>9</v>
      </c>
      <c r="B2" s="1"/>
      <c r="C2" s="1"/>
      <c r="D2" s="1"/>
      <c r="E2" s="1"/>
      <c r="F2" s="1"/>
      <c r="G2" s="2" t="s">
        <v>48</v>
      </c>
    </row>
    <row r="3" spans="1:7" s="5" customFormat="1" x14ac:dyDescent="0.55000000000000004">
      <c r="A3" s="3" t="s">
        <v>0</v>
      </c>
      <c r="B3" s="3" t="s">
        <v>1</v>
      </c>
      <c r="C3" s="3" t="s">
        <v>4</v>
      </c>
      <c r="D3" s="3" t="s">
        <v>2</v>
      </c>
      <c r="E3" s="3" t="s">
        <v>3</v>
      </c>
      <c r="F3" s="3" t="s">
        <v>10</v>
      </c>
      <c r="G3" s="4" t="s">
        <v>12</v>
      </c>
    </row>
    <row r="4" spans="1:7" s="5" customFormat="1" ht="18.5" thickBot="1" x14ac:dyDescent="0.6">
      <c r="A4" s="6" t="s">
        <v>49</v>
      </c>
      <c r="B4" s="7"/>
      <c r="C4" s="7"/>
      <c r="D4" s="7"/>
      <c r="E4" s="7"/>
      <c r="F4" s="8">
        <v>73150</v>
      </c>
      <c r="G4" s="9" t="s">
        <v>20</v>
      </c>
    </row>
    <row r="5" spans="1:7" s="5" customFormat="1" ht="18.5" thickBot="1" x14ac:dyDescent="0.6">
      <c r="A5" s="10" t="s">
        <v>11</v>
      </c>
      <c r="B5" s="11"/>
      <c r="C5" s="11"/>
      <c r="D5" s="11"/>
      <c r="E5" s="12"/>
      <c r="F5" s="13">
        <f>SUM(F4)</f>
        <v>73150</v>
      </c>
      <c r="G5" s="4" t="s">
        <v>21</v>
      </c>
    </row>
    <row r="6" spans="1:7" s="17" customFormat="1" x14ac:dyDescent="0.55000000000000004">
      <c r="A6" s="14" t="s">
        <v>37</v>
      </c>
      <c r="B6" s="14" t="s">
        <v>18</v>
      </c>
      <c r="C6" s="14">
        <v>220</v>
      </c>
      <c r="D6" s="14">
        <v>4</v>
      </c>
      <c r="E6" s="14">
        <v>2</v>
      </c>
      <c r="F6" s="15">
        <f>C6*D6*E6</f>
        <v>1760</v>
      </c>
      <c r="G6" s="16" t="s">
        <v>22</v>
      </c>
    </row>
    <row r="7" spans="1:7" s="17" customFormat="1" x14ac:dyDescent="0.55000000000000004">
      <c r="A7" s="18" t="s">
        <v>38</v>
      </c>
      <c r="B7" s="18" t="s">
        <v>14</v>
      </c>
      <c r="C7" s="18">
        <v>220</v>
      </c>
      <c r="D7" s="18">
        <v>6</v>
      </c>
      <c r="E7" s="18">
        <v>2</v>
      </c>
      <c r="F7" s="19">
        <f t="shared" ref="F7:F9" si="0">C7*D7*E7</f>
        <v>2640</v>
      </c>
      <c r="G7" s="16" t="s">
        <v>23</v>
      </c>
    </row>
    <row r="8" spans="1:7" s="17" customFormat="1" x14ac:dyDescent="0.55000000000000004">
      <c r="A8" s="18" t="s">
        <v>39</v>
      </c>
      <c r="B8" s="18" t="s">
        <v>14</v>
      </c>
      <c r="C8" s="18">
        <v>220</v>
      </c>
      <c r="D8" s="18">
        <v>8</v>
      </c>
      <c r="E8" s="18">
        <v>2</v>
      </c>
      <c r="F8" s="19">
        <f t="shared" si="0"/>
        <v>3520</v>
      </c>
      <c r="G8" s="16" t="s">
        <v>24</v>
      </c>
    </row>
    <row r="9" spans="1:7" s="17" customFormat="1" ht="18.5" thickBot="1" x14ac:dyDescent="0.6">
      <c r="A9" s="20" t="s">
        <v>40</v>
      </c>
      <c r="B9" s="20" t="s">
        <v>14</v>
      </c>
      <c r="C9" s="20">
        <v>220</v>
      </c>
      <c r="D9" s="20">
        <v>16</v>
      </c>
      <c r="E9" s="20">
        <v>2</v>
      </c>
      <c r="F9" s="8">
        <f t="shared" si="0"/>
        <v>7040</v>
      </c>
      <c r="G9" s="16" t="s">
        <v>25</v>
      </c>
    </row>
    <row r="10" spans="1:7" ht="18.5" thickBot="1" x14ac:dyDescent="0.6">
      <c r="A10" s="21" t="s">
        <v>5</v>
      </c>
      <c r="B10" s="22"/>
      <c r="C10" s="22"/>
      <c r="D10" s="22"/>
      <c r="E10" s="22"/>
      <c r="F10" s="23">
        <f>SUM(F6:F9)</f>
        <v>14960</v>
      </c>
      <c r="G10" s="24" t="s">
        <v>21</v>
      </c>
    </row>
    <row r="11" spans="1:7" s="17" customFormat="1" x14ac:dyDescent="0.55000000000000004">
      <c r="A11" s="14" t="s">
        <v>50</v>
      </c>
      <c r="B11" s="14" t="s">
        <v>15</v>
      </c>
      <c r="C11" s="14">
        <v>2200</v>
      </c>
      <c r="D11" s="14">
        <v>1</v>
      </c>
      <c r="E11" s="14">
        <v>2</v>
      </c>
      <c r="F11" s="15">
        <f>C11*D11*E11</f>
        <v>4400</v>
      </c>
      <c r="G11" s="16" t="s">
        <v>26</v>
      </c>
    </row>
    <row r="12" spans="1:7" s="17" customFormat="1" x14ac:dyDescent="0.55000000000000004">
      <c r="A12" s="18" t="s">
        <v>41</v>
      </c>
      <c r="B12" s="18" t="s">
        <v>16</v>
      </c>
      <c r="C12" s="18">
        <v>550</v>
      </c>
      <c r="D12" s="18">
        <v>1</v>
      </c>
      <c r="E12" s="18">
        <v>2</v>
      </c>
      <c r="F12" s="19">
        <f t="shared" ref="F12:F21" si="1">C12*D12*E12</f>
        <v>1100</v>
      </c>
      <c r="G12" s="16" t="s">
        <v>27</v>
      </c>
    </row>
    <row r="13" spans="1:7" s="17" customFormat="1" x14ac:dyDescent="0.55000000000000004">
      <c r="A13" s="18" t="s">
        <v>42</v>
      </c>
      <c r="B13" s="18" t="s">
        <v>16</v>
      </c>
      <c r="C13" s="18">
        <v>1100</v>
      </c>
      <c r="D13" s="18">
        <v>1</v>
      </c>
      <c r="E13" s="18">
        <v>2</v>
      </c>
      <c r="F13" s="19">
        <f t="shared" si="1"/>
        <v>2200</v>
      </c>
      <c r="G13" s="16" t="s">
        <v>28</v>
      </c>
    </row>
    <row r="14" spans="1:7" s="17" customFormat="1" x14ac:dyDescent="0.55000000000000004">
      <c r="A14" s="18" t="s">
        <v>43</v>
      </c>
      <c r="B14" s="18" t="s">
        <v>15</v>
      </c>
      <c r="C14" s="18">
        <v>1100</v>
      </c>
      <c r="D14" s="18">
        <v>1</v>
      </c>
      <c r="E14" s="18">
        <v>2</v>
      </c>
      <c r="F14" s="19">
        <f t="shared" si="1"/>
        <v>2200</v>
      </c>
      <c r="G14" s="16" t="s">
        <v>29</v>
      </c>
    </row>
    <row r="15" spans="1:7" s="17" customFormat="1" x14ac:dyDescent="0.55000000000000004">
      <c r="A15" s="18" t="s">
        <v>44</v>
      </c>
      <c r="B15" s="18" t="s">
        <v>14</v>
      </c>
      <c r="C15" s="18">
        <v>1100</v>
      </c>
      <c r="D15" s="18">
        <v>1</v>
      </c>
      <c r="E15" s="18">
        <v>2</v>
      </c>
      <c r="F15" s="19">
        <f t="shared" si="1"/>
        <v>2200</v>
      </c>
      <c r="G15" s="16" t="s">
        <v>30</v>
      </c>
    </row>
    <row r="16" spans="1:7" s="17" customFormat="1" x14ac:dyDescent="0.55000000000000004">
      <c r="A16" s="18" t="s">
        <v>45</v>
      </c>
      <c r="B16" s="18" t="s">
        <v>15</v>
      </c>
      <c r="C16" s="18">
        <v>550</v>
      </c>
      <c r="D16" s="18">
        <v>1</v>
      </c>
      <c r="E16" s="18">
        <v>2</v>
      </c>
      <c r="F16" s="19">
        <f t="shared" si="1"/>
        <v>1100</v>
      </c>
      <c r="G16" s="16" t="s">
        <v>31</v>
      </c>
    </row>
    <row r="17" spans="1:7" s="17" customFormat="1" x14ac:dyDescent="0.55000000000000004">
      <c r="A17" s="20" t="s">
        <v>13</v>
      </c>
      <c r="B17" s="20"/>
      <c r="C17" s="20">
        <v>110</v>
      </c>
      <c r="D17" s="20">
        <v>1</v>
      </c>
      <c r="E17" s="20">
        <v>2</v>
      </c>
      <c r="F17" s="8">
        <f t="shared" ref="F17" si="2">C17*D17*E17</f>
        <v>220</v>
      </c>
      <c r="G17" s="16" t="s">
        <v>32</v>
      </c>
    </row>
    <row r="18" spans="1:7" s="17" customFormat="1" ht="18.5" thickBot="1" x14ac:dyDescent="0.6">
      <c r="A18" s="25" t="s">
        <v>52</v>
      </c>
      <c r="B18" s="20" t="s">
        <v>19</v>
      </c>
      <c r="C18" s="20">
        <v>2200</v>
      </c>
      <c r="D18" s="20">
        <v>1</v>
      </c>
      <c r="E18" s="20">
        <v>2</v>
      </c>
      <c r="F18" s="8">
        <f t="shared" si="1"/>
        <v>4400</v>
      </c>
      <c r="G18" s="16" t="s">
        <v>33</v>
      </c>
    </row>
    <row r="19" spans="1:7" ht="18.5" thickBot="1" x14ac:dyDescent="0.6">
      <c r="A19" s="21" t="s">
        <v>5</v>
      </c>
      <c r="B19" s="22"/>
      <c r="C19" s="22"/>
      <c r="D19" s="22"/>
      <c r="E19" s="22"/>
      <c r="F19" s="23">
        <f>SUM(F11:F18)</f>
        <v>17820</v>
      </c>
      <c r="G19" s="24" t="s">
        <v>21</v>
      </c>
    </row>
    <row r="20" spans="1:7" s="17" customFormat="1" x14ac:dyDescent="0.55000000000000004">
      <c r="A20" s="14" t="s">
        <v>46</v>
      </c>
      <c r="B20" s="14" t="s">
        <v>15</v>
      </c>
      <c r="C20" s="14">
        <v>1100</v>
      </c>
      <c r="D20" s="14">
        <v>1</v>
      </c>
      <c r="E20" s="14">
        <v>2</v>
      </c>
      <c r="F20" s="15">
        <f t="shared" si="1"/>
        <v>2200</v>
      </c>
      <c r="G20" s="16" t="s">
        <v>34</v>
      </c>
    </row>
    <row r="21" spans="1:7" s="17" customFormat="1" ht="18.5" thickBot="1" x14ac:dyDescent="0.6">
      <c r="A21" s="20" t="s">
        <v>6</v>
      </c>
      <c r="B21" s="20" t="s">
        <v>15</v>
      </c>
      <c r="C21" s="20">
        <v>330</v>
      </c>
      <c r="D21" s="20">
        <v>1</v>
      </c>
      <c r="E21" s="20">
        <v>2</v>
      </c>
      <c r="F21" s="8">
        <f t="shared" si="1"/>
        <v>660</v>
      </c>
      <c r="G21" s="16" t="s">
        <v>35</v>
      </c>
    </row>
    <row r="22" spans="1:7" ht="18.5" thickBot="1" x14ac:dyDescent="0.6">
      <c r="A22" s="21" t="s">
        <v>5</v>
      </c>
      <c r="B22" s="22"/>
      <c r="C22" s="22"/>
      <c r="D22" s="22"/>
      <c r="E22" s="22"/>
      <c r="F22" s="23">
        <f>SUM(F20:F21)</f>
        <v>2860</v>
      </c>
      <c r="G22" s="24" t="s">
        <v>21</v>
      </c>
    </row>
    <row r="23" spans="1:7" s="17" customFormat="1" ht="18.5" thickBot="1" x14ac:dyDescent="0.6">
      <c r="A23" s="26" t="s">
        <v>51</v>
      </c>
      <c r="B23" s="26" t="s">
        <v>17</v>
      </c>
      <c r="C23" s="26">
        <v>4400</v>
      </c>
      <c r="D23" s="27" t="s">
        <v>7</v>
      </c>
      <c r="E23" s="27"/>
      <c r="F23" s="28">
        <f>C23*6</f>
        <v>26400</v>
      </c>
      <c r="G23" s="16" t="s">
        <v>36</v>
      </c>
    </row>
    <row r="24" spans="1:7" ht="18.5" thickBot="1" x14ac:dyDescent="0.6">
      <c r="A24" s="29" t="s">
        <v>5</v>
      </c>
      <c r="B24" s="30"/>
      <c r="C24" s="30"/>
      <c r="D24" s="30"/>
      <c r="E24" s="30"/>
      <c r="F24" s="31">
        <f>SUM(F23)</f>
        <v>26400</v>
      </c>
      <c r="G24" s="24" t="s">
        <v>21</v>
      </c>
    </row>
    <row r="25" spans="1:7" ht="19" thickTop="1" thickBot="1" x14ac:dyDescent="0.6">
      <c r="A25" s="32" t="s">
        <v>8</v>
      </c>
      <c r="B25" s="33"/>
      <c r="C25" s="33"/>
      <c r="D25" s="33"/>
      <c r="E25" s="33"/>
      <c r="F25" s="34">
        <f>F10+F19+F22+F23+F5</f>
        <v>135190</v>
      </c>
      <c r="G25" s="24" t="s">
        <v>21</v>
      </c>
    </row>
    <row r="26" spans="1:7" ht="18.5" thickTop="1" x14ac:dyDescent="0.55000000000000004">
      <c r="A26" s="2" t="s">
        <v>53</v>
      </c>
    </row>
  </sheetData>
  <mergeCells count="9">
    <mergeCell ref="D23:E23"/>
    <mergeCell ref="A24:E24"/>
    <mergeCell ref="A25:E25"/>
    <mergeCell ref="A5:E5"/>
    <mergeCell ref="A1:F1"/>
    <mergeCell ref="A2:F2"/>
    <mergeCell ref="A10:E10"/>
    <mergeCell ref="A19:E19"/>
    <mergeCell ref="A22:E22"/>
  </mergeCells>
  <phoneticPr fontId="1"/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ITSUKI</dc:creator>
  <cp:lastModifiedBy>hayakawa06</cp:lastModifiedBy>
  <cp:lastPrinted>2024-12-26T09:08:21Z</cp:lastPrinted>
  <dcterms:created xsi:type="dcterms:W3CDTF">2020-10-20T07:11:17Z</dcterms:created>
  <dcterms:modified xsi:type="dcterms:W3CDTF">2025-01-08T16:02:50Z</dcterms:modified>
</cp:coreProperties>
</file>