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429"/>
  <workbookPr/>
  <mc:AlternateContent xmlns:mc="http://schemas.openxmlformats.org/markup-compatibility/2006">
    <mc:Choice Requires="x15">
      <x15ac:absPath xmlns:x15ac="http://schemas.microsoft.com/office/spreadsheetml/2010/11/ac" url="C:\Users\itokoichi\Desktop\"/>
    </mc:Choice>
  </mc:AlternateContent>
  <xr:revisionPtr revIDLastSave="0" documentId="13_ncr:1_{349BFFB6-82F0-4A55-A735-5ABDCADF9D25}" xr6:coauthVersionLast="47" xr6:coauthVersionMax="47" xr10:uidLastSave="{00000000-0000-0000-0000-000000000000}"/>
  <bookViews>
    <workbookView xWindow="14175" yWindow="915" windowWidth="20940" windowHeight="19665" xr2:uid="{00000000-000D-0000-FFFF-FFFF00000000}"/>
  </bookViews>
  <sheets>
    <sheet name="講師等出演依頼承諾書(様式9-1)" sheetId="1" r:id="rId1"/>
  </sheets>
  <definedNames>
    <definedName name="_xlnm.Print_Area" localSheetId="0">'講師等出演依頼承諾書(様式9-1)'!$A$1:$I$123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25" i="1" l="1"/>
  <c r="L10" i="1"/>
  <c r="M10" i="1" s="1"/>
  <c r="L6" i="1"/>
  <c r="M6" i="1"/>
  <c r="F26" i="1" l="1"/>
  <c r="E27" i="1" s="1"/>
  <c r="D40" i="1" s="1"/>
</calcChain>
</file>

<file path=xl/sharedStrings.xml><?xml version="1.0" encoding="utf-8"?>
<sst xmlns="http://schemas.openxmlformats.org/spreadsheetml/2006/main" count="159" uniqueCount="146">
  <si>
    <t>　</t>
    <phoneticPr fontId="2"/>
  </si>
  <si>
    <t>謝礼金等内訳　金額入力欄</t>
    <rPh sb="0" eb="3">
      <t>シャレイキン</t>
    </rPh>
    <rPh sb="3" eb="4">
      <t>トウ</t>
    </rPh>
    <rPh sb="4" eb="6">
      <t>ウチワケ</t>
    </rPh>
    <rPh sb="7" eb="9">
      <t>キンガク</t>
    </rPh>
    <rPh sb="9" eb="11">
      <t>ニュウリョク</t>
    </rPh>
    <rPh sb="11" eb="12">
      <t>ラン</t>
    </rPh>
    <phoneticPr fontId="2"/>
  </si>
  <si>
    <t>差引手取支給額</t>
    <rPh sb="0" eb="2">
      <t>サシヒキ</t>
    </rPh>
    <rPh sb="2" eb="4">
      <t>テド</t>
    </rPh>
    <rPh sb="4" eb="6">
      <t>シキュウ</t>
    </rPh>
    <rPh sb="6" eb="7">
      <t>ガク</t>
    </rPh>
    <phoneticPr fontId="2"/>
  </si>
  <si>
    <t>消費税込支払金額</t>
    <rPh sb="0" eb="2">
      <t>ショウヒ</t>
    </rPh>
    <rPh sb="2" eb="4">
      <t>ゼイコミ</t>
    </rPh>
    <rPh sb="4" eb="6">
      <t>シハライ</t>
    </rPh>
    <rPh sb="6" eb="8">
      <t>キンガク</t>
    </rPh>
    <phoneticPr fontId="2"/>
  </si>
  <si>
    <t>源泉所得税額</t>
    <rPh sb="0" eb="2">
      <t>ゲンセン</t>
    </rPh>
    <rPh sb="2" eb="4">
      <t>ショトク</t>
    </rPh>
    <rPh sb="4" eb="6">
      <t>ゼイガク</t>
    </rPh>
    <phoneticPr fontId="2"/>
  </si>
  <si>
    <t>印紙貼付欄</t>
    <rPh sb="0" eb="2">
      <t>インシ</t>
    </rPh>
    <rPh sb="2" eb="3">
      <t>ハ</t>
    </rPh>
    <rPh sb="3" eb="4">
      <t>ツ</t>
    </rPh>
    <rPh sb="4" eb="5">
      <t>ラン</t>
    </rPh>
    <phoneticPr fontId="2"/>
  </si>
  <si>
    <t>　　　　　講師等出演依頼承諾書</t>
    <rPh sb="12" eb="13">
      <t>ショウ</t>
    </rPh>
    <rPh sb="13" eb="14">
      <t>ダク</t>
    </rPh>
    <rPh sb="14" eb="15">
      <t>ショ</t>
    </rPh>
    <phoneticPr fontId="2"/>
  </si>
  <si>
    <t>記</t>
  </si>
  <si>
    <t>2．法人契約用</t>
    <rPh sb="2" eb="4">
      <t>ホウジン</t>
    </rPh>
    <rPh sb="4" eb="6">
      <t>ケイヤク</t>
    </rPh>
    <rPh sb="6" eb="7">
      <t>ヨウ</t>
    </rPh>
    <phoneticPr fontId="2"/>
  </si>
  <si>
    <t>事業名</t>
  </si>
  <si>
    <t>実施日</t>
  </si>
  <si>
    <t>時　間</t>
  </si>
  <si>
    <t>場　所</t>
  </si>
  <si>
    <t>注！！</t>
    <rPh sb="0" eb="1">
      <t>チュウ</t>
    </rPh>
    <phoneticPr fontId="2"/>
  </si>
  <si>
    <t>出演者名</t>
    <phoneticPr fontId="2"/>
  </si>
  <si>
    <t>契約種別、計算方法に応じた欄に金額を記入してください。</t>
    <rPh sb="0" eb="2">
      <t>ケイヤク</t>
    </rPh>
    <rPh sb="2" eb="4">
      <t>シュベツ</t>
    </rPh>
    <rPh sb="5" eb="7">
      <t>ケイサン</t>
    </rPh>
    <rPh sb="7" eb="9">
      <t>ホウホウ</t>
    </rPh>
    <rPh sb="10" eb="11">
      <t>オウ</t>
    </rPh>
    <rPh sb="13" eb="14">
      <t>ラン</t>
    </rPh>
    <rPh sb="15" eb="17">
      <t>キンガク</t>
    </rPh>
    <rPh sb="18" eb="20">
      <t>キニュウ</t>
    </rPh>
    <phoneticPr fontId="2"/>
  </si>
  <si>
    <t>出演者と契約者（本承諾者）との関係　　本人 ・ 契約者に所属する者 ・ 契約者から出演委託を受けた者</t>
    <rPh sb="0" eb="3">
      <t>シュツエンシャ</t>
    </rPh>
    <rPh sb="4" eb="7">
      <t>ケイヤクシャ</t>
    </rPh>
    <rPh sb="8" eb="9">
      <t>ホン</t>
    </rPh>
    <rPh sb="9" eb="11">
      <t>ショウダク</t>
    </rPh>
    <rPh sb="11" eb="12">
      <t>シャ</t>
    </rPh>
    <rPh sb="15" eb="17">
      <t>カンケイ</t>
    </rPh>
    <rPh sb="19" eb="21">
      <t>ホンニン</t>
    </rPh>
    <rPh sb="24" eb="27">
      <t>ケイヤクシャ</t>
    </rPh>
    <rPh sb="28" eb="30">
      <t>ショゾク</t>
    </rPh>
    <rPh sb="32" eb="33">
      <t>モノ</t>
    </rPh>
    <rPh sb="36" eb="39">
      <t>ケイヤクシャ</t>
    </rPh>
    <rPh sb="41" eb="43">
      <t>シュツエン</t>
    </rPh>
    <rPh sb="43" eb="45">
      <t>イタク</t>
    </rPh>
    <rPh sb="46" eb="47">
      <t>ウ</t>
    </rPh>
    <rPh sb="49" eb="50">
      <t>モノ</t>
    </rPh>
    <phoneticPr fontId="2"/>
  </si>
  <si>
    <t>計算結果が謝礼金等内訳に自動的に反映されます。</t>
  </si>
  <si>
    <t>　講演等の形式</t>
    <phoneticPr fontId="2"/>
  </si>
  <si>
    <t>貼付収入印紙一覧表</t>
    <rPh sb="0" eb="2">
      <t>ハリツケ</t>
    </rPh>
    <rPh sb="2" eb="4">
      <t>シュウニュウ</t>
    </rPh>
    <rPh sb="4" eb="6">
      <t>インシ</t>
    </rPh>
    <rPh sb="6" eb="8">
      <t>イチラン</t>
    </rPh>
    <rPh sb="8" eb="9">
      <t>ヒョウ</t>
    </rPh>
    <phoneticPr fontId="2"/>
  </si>
  <si>
    <t>　契約の種別</t>
    <phoneticPr fontId="2"/>
  </si>
  <si>
    <t>支払金額</t>
    <rPh sb="0" eb="2">
      <t>シハライ</t>
    </rPh>
    <rPh sb="2" eb="4">
      <t>キンガク</t>
    </rPh>
    <phoneticPr fontId="2"/>
  </si>
  <si>
    <t>印紙税額</t>
    <rPh sb="0" eb="3">
      <t>インシゼイ</t>
    </rPh>
    <rPh sb="3" eb="4">
      <t>ガク</t>
    </rPh>
    <phoneticPr fontId="2"/>
  </si>
  <si>
    <t>200円</t>
    <rPh sb="3" eb="4">
      <t>エン</t>
    </rPh>
    <phoneticPr fontId="2"/>
  </si>
  <si>
    <t>謝礼金等内訳</t>
  </si>
  <si>
    <t>非課税</t>
    <rPh sb="0" eb="3">
      <t>ヒカゼイ</t>
    </rPh>
    <phoneticPr fontId="2"/>
  </si>
  <si>
    <t>1円以上</t>
    <rPh sb="1" eb="4">
      <t>エンイジョウ</t>
    </rPh>
    <phoneticPr fontId="2"/>
  </si>
  <si>
    <t>ⅰ.謝礼金（消費税込支払金額）</t>
    <rPh sb="6" eb="8">
      <t>ショウヒ</t>
    </rPh>
    <rPh sb="8" eb="10">
      <t>ゼイコミ</t>
    </rPh>
    <rPh sb="10" eb="12">
      <t>シハライ</t>
    </rPh>
    <rPh sb="12" eb="14">
      <t>キンガク</t>
    </rPh>
    <phoneticPr fontId="2"/>
  </si>
  <si>
    <t>円</t>
    <phoneticPr fontId="2"/>
  </si>
  <si>
    <t>（うち消費税</t>
    <phoneticPr fontId="2"/>
  </si>
  <si>
    <t>円）　</t>
    <phoneticPr fontId="2"/>
  </si>
  <si>
    <t>（源泉所得税</t>
    <phoneticPr fontId="2"/>
  </si>
  <si>
    <t>400円</t>
    <rPh sb="3" eb="4">
      <t>エン</t>
    </rPh>
    <phoneticPr fontId="2"/>
  </si>
  <si>
    <t>差引手取支給額</t>
    <rPh sb="0" eb="2">
      <t>サシヒキ</t>
    </rPh>
    <rPh sb="2" eb="4">
      <t>テド</t>
    </rPh>
    <rPh sb="4" eb="7">
      <t>シキュウガク</t>
    </rPh>
    <phoneticPr fontId="2"/>
  </si>
  <si>
    <t>円</t>
  </si>
  <si>
    <t>1,000円</t>
    <rPh sb="5" eb="6">
      <t>エン</t>
    </rPh>
    <phoneticPr fontId="2"/>
  </si>
  <si>
    <t>ⅱ.交通費</t>
    <phoneticPr fontId="2"/>
  </si>
  <si>
    <t>3．掛からない</t>
    <rPh sb="2" eb="3">
      <t>カ</t>
    </rPh>
    <phoneticPr fontId="2"/>
  </si>
  <si>
    <t>2,000円</t>
    <rPh sb="5" eb="6">
      <t>エン</t>
    </rPh>
    <phoneticPr fontId="2"/>
  </si>
  <si>
    <t>ⅲ.宿泊費</t>
    <phoneticPr fontId="2"/>
  </si>
  <si>
    <t>2．謝礼に含まない　　※2）</t>
    <rPh sb="5" eb="6">
      <t>フク</t>
    </rPh>
    <phoneticPr fontId="2"/>
  </si>
  <si>
    <t>※印紙税額は、消費税課税前の金額にて算出します。</t>
    <phoneticPr fontId="2"/>
  </si>
  <si>
    <t>※契約形態が個人で源泉が発生する場合にはマイナンバーに関する書式</t>
    <rPh sb="1" eb="3">
      <t>ケイヤク</t>
    </rPh>
    <rPh sb="3" eb="5">
      <t>ケイタイ</t>
    </rPh>
    <rPh sb="6" eb="8">
      <t>コジン</t>
    </rPh>
    <rPh sb="9" eb="11">
      <t>ゲンセン</t>
    </rPh>
    <rPh sb="12" eb="14">
      <t>ハッセイ</t>
    </rPh>
    <rPh sb="16" eb="18">
      <t>バアイ</t>
    </rPh>
    <rPh sb="27" eb="28">
      <t>カン</t>
    </rPh>
    <rPh sb="30" eb="32">
      <t>ショシキ</t>
    </rPh>
    <phoneticPr fontId="2"/>
  </si>
  <si>
    <t>　 (規則様式4別表)が必要となりますが、絶対にデータ化したり、参考資料として</t>
    <rPh sb="3" eb="5">
      <t>キソク</t>
    </rPh>
    <rPh sb="5" eb="7">
      <t>ヨウシキ</t>
    </rPh>
    <rPh sb="8" eb="10">
      <t>ベッピョウ</t>
    </rPh>
    <rPh sb="12" eb="14">
      <t>ヒツヨウ</t>
    </rPh>
    <rPh sb="21" eb="23">
      <t>ゼッタイ</t>
    </rPh>
    <rPh sb="27" eb="28">
      <t>カ</t>
    </rPh>
    <rPh sb="32" eb="34">
      <t>サンコウ</t>
    </rPh>
    <rPh sb="34" eb="36">
      <t>シリョウ</t>
    </rPh>
    <phoneticPr fontId="2"/>
  </si>
  <si>
    <t>　 議案書へ添付してはいけません。</t>
    <rPh sb="2" eb="4">
      <t>ギアン</t>
    </rPh>
    <rPh sb="4" eb="5">
      <t>ショ</t>
    </rPh>
    <rPh sb="6" eb="8">
      <t>テンプ</t>
    </rPh>
    <phoneticPr fontId="2"/>
  </si>
  <si>
    <t>　 また、マイナンバー取得後に、万が一、講師が変更になった場合は、本</t>
    <rPh sb="33" eb="34">
      <t>ホン</t>
    </rPh>
    <phoneticPr fontId="2"/>
  </si>
  <si>
    <t>　 会事務局において破棄して下さい。担当委員会は、本会事務局で破棄さ</t>
    <rPh sb="2" eb="3">
      <t>カイ</t>
    </rPh>
    <rPh sb="3" eb="6">
      <t>ジムキョク</t>
    </rPh>
    <rPh sb="10" eb="12">
      <t>ハキ</t>
    </rPh>
    <rPh sb="14" eb="15">
      <t>クダ</t>
    </rPh>
    <rPh sb="18" eb="20">
      <t>タントウ</t>
    </rPh>
    <rPh sb="20" eb="23">
      <t>イインカイ</t>
    </rPh>
    <rPh sb="25" eb="27">
      <t>ホンカイ</t>
    </rPh>
    <rPh sb="27" eb="30">
      <t>ジムキョク</t>
    </rPh>
    <rPh sb="31" eb="33">
      <t>ハキ</t>
    </rPh>
    <phoneticPr fontId="2"/>
  </si>
  <si>
    <t>支払総額</t>
    <phoneticPr fontId="2"/>
  </si>
  <si>
    <t>　 れたことを確認して下さい。</t>
    <rPh sb="7" eb="9">
      <t>カクニン</t>
    </rPh>
    <rPh sb="11" eb="12">
      <t>クダ</t>
    </rPh>
    <phoneticPr fontId="2"/>
  </si>
  <si>
    <t>円（源泉所得税を除く謝礼＋実費立替）</t>
    <phoneticPr fontId="2"/>
  </si>
  <si>
    <t>お支払口座　　</t>
  </si>
  <si>
    <t>■金融機関名</t>
  </si>
  <si>
    <t>■支店名</t>
  </si>
  <si>
    <t>■普通・当座　</t>
    <phoneticPr fontId="2"/>
  </si>
  <si>
    <t>■口座番号</t>
    <phoneticPr fontId="2"/>
  </si>
  <si>
    <t>■口座名義人</t>
  </si>
  <si>
    <t>支払予定日</t>
  </si>
  <si>
    <t>講演中の講師の写真撮影</t>
    <phoneticPr fontId="2"/>
  </si>
  <si>
    <t xml:space="preserve">        講師等出演依頼承諾書　裏面</t>
    <phoneticPr fontId="2"/>
  </si>
  <si>
    <t>講演内容の文章化、または要旨の作成</t>
    <phoneticPr fontId="2"/>
  </si>
  <si>
    <t>録音・録画済みの講演（以下、単に録画物とする）、講師が講演にて自ら使用した資料、その他講演中撮影された写真の複製、及び無償での貸与</t>
    <phoneticPr fontId="2"/>
  </si>
  <si>
    <t>録画物の無償上映、及び出演者が講演にて自ら使用した資料の視聴者あての複製、配布</t>
    <phoneticPr fontId="2"/>
  </si>
  <si>
    <t>　　　　　Twitter          (http://twitter.com/)</t>
    <phoneticPr fontId="2"/>
  </si>
  <si>
    <t>LINE                (http://line.me/ja/)</t>
    <phoneticPr fontId="2"/>
  </si>
  <si>
    <t>　　　　　Facebook      (http://www.facebook.com/)</t>
    <phoneticPr fontId="2"/>
  </si>
  <si>
    <t>e-みらせん       (http://e-mirasen.jp/)</t>
    <phoneticPr fontId="2"/>
  </si>
  <si>
    <t>　　　　　Youtube        (http://www.youtube.com/)</t>
    <phoneticPr fontId="2"/>
  </si>
  <si>
    <t>ニコニコ生放送  (http://live.nicovideo.jp/)</t>
    <rPh sb="4" eb="7">
      <t>ナマホウソウ</t>
    </rPh>
    <phoneticPr fontId="2"/>
  </si>
  <si>
    <t>　　　　　Ustream        (http://www.ustream.tv/)</t>
    <phoneticPr fontId="2"/>
  </si>
  <si>
    <t>本件、出演依頼の内諾にあたり、講演の内容が第三者の著作権、その他第三者の権利を侵害するものでないことを保証します。また、第三者が著作権等を有する著作物等を講演において使用する場合は、事前にその内容を明らかにし、講師において当該許諾者の許諾を受けた上で講演を行うものとします。</t>
    <phoneticPr fontId="2"/>
  </si>
  <si>
    <t>出演者(契約者)</t>
    <phoneticPr fontId="2"/>
  </si>
  <si>
    <t>　　　　　住所</t>
  </si>
  <si>
    <t>住所</t>
    <rPh sb="0" eb="2">
      <t>ジュウショ</t>
    </rPh>
    <phoneticPr fontId="2"/>
  </si>
  <si>
    <t>　　　　　電話番号</t>
  </si>
  <si>
    <t>署名捺印</t>
    <rPh sb="0" eb="2">
      <t>ショメイ</t>
    </rPh>
    <rPh sb="2" eb="4">
      <t>ナツイン</t>
    </rPh>
    <phoneticPr fontId="2"/>
  </si>
  <si>
    <t>印</t>
    <rPh sb="0" eb="1">
      <t>イン</t>
    </rPh>
    <phoneticPr fontId="2"/>
  </si>
  <si>
    <t>一般社団法人四日市青年会議所</t>
    <rPh sb="0" eb="14">
      <t>イッパンシャダンホウジンヨッカイチセイネンカイギショ</t>
    </rPh>
    <phoneticPr fontId="2"/>
  </si>
  <si>
    <t>※2　　講師の交通費、宿泊費を上記謝礼に含まない場合で事業会計から交通費、宿泊費金を支出する場合は、必要な費用を、別途、講師関係費で予算計上してください。</t>
    <rPh sb="4" eb="6">
      <t>コウシ</t>
    </rPh>
    <rPh sb="7" eb="10">
      <t>コウツウヒ</t>
    </rPh>
    <rPh sb="11" eb="13">
      <t>シュクハク</t>
    </rPh>
    <rPh sb="13" eb="14">
      <t>ヒ</t>
    </rPh>
    <rPh sb="15" eb="17">
      <t>ジョウキ</t>
    </rPh>
    <rPh sb="17" eb="19">
      <t>シャレイ</t>
    </rPh>
    <rPh sb="20" eb="21">
      <t>フク</t>
    </rPh>
    <rPh sb="24" eb="26">
      <t>バアイ</t>
    </rPh>
    <rPh sb="27" eb="29">
      <t>ジギョウ</t>
    </rPh>
    <rPh sb="29" eb="31">
      <t>カイケイ</t>
    </rPh>
    <rPh sb="33" eb="36">
      <t>コウツウヒ</t>
    </rPh>
    <rPh sb="37" eb="40">
      <t>シュクハクヒ</t>
    </rPh>
    <rPh sb="40" eb="41">
      <t>キン</t>
    </rPh>
    <rPh sb="42" eb="44">
      <t>シシュツ</t>
    </rPh>
    <rPh sb="46" eb="48">
      <t>バアイ</t>
    </rPh>
    <rPh sb="50" eb="52">
      <t>ヒツヨウ</t>
    </rPh>
    <rPh sb="53" eb="55">
      <t>ヒヨウ</t>
    </rPh>
    <rPh sb="57" eb="59">
      <t>ベット</t>
    </rPh>
    <rPh sb="60" eb="62">
      <t>コウシ</t>
    </rPh>
    <rPh sb="62" eb="65">
      <t>カンケイヒ</t>
    </rPh>
    <rPh sb="66" eb="68">
      <t>ヨサン</t>
    </rPh>
    <rPh sb="68" eb="70">
      <t>ケイジョウ</t>
    </rPh>
    <phoneticPr fontId="2"/>
  </si>
  <si>
    <t>本件出演依頼に際し、一般社団法人四日市青年会議所において作成した下記成果物の権利については、一般社団法人四日市青年会議所に帰属するものとしてその利用を承諾致します。</t>
    <rPh sb="10" eb="24">
      <t>イッパンシャダンホウジンヨッカイチセイネンカイギショ</t>
    </rPh>
    <rPh sb="46" eb="60">
      <t>イッパンシャダンホウジンヨッカイチセイネンカイギショ</t>
    </rPh>
    <phoneticPr fontId="2"/>
  </si>
  <si>
    <t>講演等出演に関する事前広報について、新聞、テレビ、ラジオ等の各種広告媒体並びに一般社団法人四日市青年会議所ホームページ及び広報誌への指定を受けた写真の掲載　及び講演要旨、講師プロフィールの掲載</t>
    <rPh sb="39" eb="53">
      <t>イッパンシャダンホウジンヨッカイチセイネンカイギショ</t>
    </rPh>
    <phoneticPr fontId="2"/>
  </si>
  <si>
    <t>講演の録音、録画、及び他会場への同時中継、並びに一般社団法人四日市青年会議所ホームページ他、インターネットを利用した同時無償配信（但し、一般社団法人四日市青年会議所が指定した者の利用も含む事とします）</t>
    <rPh sb="24" eb="38">
      <t>イッパンシャダンホウジンヨッカイチセイネンカイギショ</t>
    </rPh>
    <rPh sb="68" eb="82">
      <t>イッパンシャダンホウジンヨッカイチセイネンカイギショ</t>
    </rPh>
    <phoneticPr fontId="2"/>
  </si>
  <si>
    <t>文章化済み講演、要旨作成済み講演、または講師が講演にて自ら使用した資料、その他講演中撮影された写真につき、広報誌への掲載、複製、または貸与</t>
    <phoneticPr fontId="2"/>
  </si>
  <si>
    <t>録画物、出演者が講演等にて自ら使用した資料、及び講演等で撮影した画像・動画につき、一般社団法人四日市青年会議所ホームページ他、インターネットを利用した無償配信（ただし、一般社団法人四日市青年会議所が指定した者の利用も含む事とします）　</t>
    <rPh sb="41" eb="55">
      <t>イッパンシャダンホウジンヨッカイチセイネンカイギショ</t>
    </rPh>
    <rPh sb="84" eb="98">
      <t>イッパンシャダンホウジンヨッカイチセイネンカイギショ</t>
    </rPh>
    <phoneticPr fontId="2"/>
  </si>
  <si>
    <t>※1　　個人契約の場合は原則として源泉所得税が適用となり、税金は差引きの上、JCI四日市から納付します。</t>
    <rPh sb="41" eb="44">
      <t>ヨッカイチ</t>
    </rPh>
    <phoneticPr fontId="2"/>
  </si>
  <si>
    <t>当事者双方の責めに帰することができない事由（新型コロナウイルス感染拡大防止のための開催自粛を含む）によって依頼した講演等が実施できなくなったとき又は履行が中途で終了したときには、次の各号に掲げる場合の区分に応じ、それぞれ当該各号に定める割合を謝礼金の金額（源泉所得税及び消費税額を除く）に乗じた額をお支払いします（小数点以下の金額については切り捨てにて計算させていただきます）。</t>
    <rPh sb="0" eb="3">
      <t>トウジシャ</t>
    </rPh>
    <rPh sb="3" eb="5">
      <t>ソウホウ</t>
    </rPh>
    <rPh sb="22" eb="24">
      <t>シンガタ</t>
    </rPh>
    <rPh sb="31" eb="33">
      <t>カンセン</t>
    </rPh>
    <rPh sb="33" eb="35">
      <t>カクダイ</t>
    </rPh>
    <rPh sb="35" eb="37">
      <t>ボウシ</t>
    </rPh>
    <rPh sb="41" eb="43">
      <t>カイサイ</t>
    </rPh>
    <rPh sb="43" eb="45">
      <t>ジシュク</t>
    </rPh>
    <rPh sb="46" eb="47">
      <t>フク</t>
    </rPh>
    <rPh sb="121" eb="124">
      <t>シャレイキン</t>
    </rPh>
    <rPh sb="125" eb="127">
      <t>キンガク</t>
    </rPh>
    <rPh sb="128" eb="130">
      <t>ゲンセン</t>
    </rPh>
    <rPh sb="130" eb="133">
      <t>ショトクゼイ</t>
    </rPh>
    <rPh sb="133" eb="134">
      <t>オヨ</t>
    </rPh>
    <rPh sb="135" eb="138">
      <t>ショウヒゼイ</t>
    </rPh>
    <rPh sb="138" eb="139">
      <t>ガク</t>
    </rPh>
    <rPh sb="140" eb="141">
      <t>ノゾ</t>
    </rPh>
    <rPh sb="157" eb="160">
      <t>ショウスウテン</t>
    </rPh>
    <rPh sb="160" eb="162">
      <t>イカ</t>
    </rPh>
    <rPh sb="163" eb="165">
      <t>キンガク</t>
    </rPh>
    <rPh sb="170" eb="171">
      <t>キ</t>
    </rPh>
    <rPh sb="172" eb="173">
      <t>ス</t>
    </rPh>
    <rPh sb="176" eb="178">
      <t>ケイサン</t>
    </rPh>
    <phoneticPr fontId="2"/>
  </si>
  <si>
    <t>未記載及び0円</t>
  </si>
  <si>
    <t>0割</t>
    <rPh sb="1" eb="2">
      <t>ワリ</t>
    </rPh>
    <phoneticPr fontId="2"/>
  </si>
  <si>
    <t>［様式9-1］</t>
  </si>
  <si>
    <t>1源泉所得税グロスアップ計算（手取額から支払金額を逆算する方法）</t>
    <rPh sb="1" eb="3">
      <t>ゲンセン</t>
    </rPh>
    <rPh sb="3" eb="6">
      <t>ショトクゼイ</t>
    </rPh>
    <rPh sb="12" eb="14">
      <t>ケイサン</t>
    </rPh>
    <rPh sb="15" eb="17">
      <t>テドリ</t>
    </rPh>
    <rPh sb="17" eb="18">
      <t>ガク</t>
    </rPh>
    <rPh sb="20" eb="22">
      <t>シハライ</t>
    </rPh>
    <rPh sb="22" eb="24">
      <t>キンガク</t>
    </rPh>
    <rPh sb="25" eb="27">
      <t>ギャクサン</t>
    </rPh>
    <rPh sb="29" eb="31">
      <t>ホウホウ</t>
    </rPh>
    <phoneticPr fontId="2"/>
  </si>
  <si>
    <t>1．講演</t>
  </si>
  <si>
    <t>1．個人契約</t>
  </si>
  <si>
    <t>1万円以上</t>
    <rPh sb="2" eb="3">
      <t>エン</t>
    </rPh>
    <rPh sb="3" eb="5">
      <t>イジョウ</t>
    </rPh>
    <phoneticPr fontId="2"/>
  </si>
  <si>
    <t>100万円以下</t>
    <rPh sb="3" eb="7">
      <t>マンエンイカ</t>
    </rPh>
    <phoneticPr fontId="2"/>
  </si>
  <si>
    <t>円 ※1）</t>
  </si>
  <si>
    <t>100万円超</t>
    <rPh sb="3" eb="6">
      <t>マンエンチョウ</t>
    </rPh>
    <phoneticPr fontId="2"/>
  </si>
  <si>
    <t>1．謝礼に含む</t>
  </si>
  <si>
    <t>注1</t>
  </si>
  <si>
    <t>出演者が講演等で使用した資料のみを利用する場合（文章化したもの、録音・録画、または録画物とあわせて利用しない場合）は、注1の規定と異なり、別途許諾を得るものとします。また、類型のなき利用態様については別途協議の上、利用の可否・対価等につき決するものとします。</t>
  </si>
  <si>
    <t>（1）</t>
  </si>
  <si>
    <t>10割</t>
    <rPh sb="2" eb="3">
      <t>ワリ</t>
    </rPh>
    <phoneticPr fontId="2"/>
  </si>
  <si>
    <t>注10　同意できない条項又は内容の変更がある場合は、二重線で削除のうえ、訂正印を押印ください。</t>
  </si>
  <si>
    <t>2支払金額から手取り額を計算する方法</t>
    <rPh sb="1" eb="3">
      <t>シハライ</t>
    </rPh>
    <rPh sb="3" eb="5">
      <t>キンガク</t>
    </rPh>
    <rPh sb="7" eb="9">
      <t>テド</t>
    </rPh>
    <rPh sb="10" eb="11">
      <t>ガク</t>
    </rPh>
    <rPh sb="12" eb="14">
      <t>ケイサン</t>
    </rPh>
    <rPh sb="16" eb="18">
      <t>ホウホウ</t>
    </rPh>
    <phoneticPr fontId="2"/>
  </si>
  <si>
    <t>2．対談</t>
  </si>
  <si>
    <t>200万円以下</t>
    <rPh sb="3" eb="7">
      <t>マンエンイカ</t>
    </rPh>
    <phoneticPr fontId="2"/>
  </si>
  <si>
    <t>200万円超</t>
    <rPh sb="3" eb="6">
      <t>マンエンチョウ</t>
    </rPh>
    <phoneticPr fontId="2"/>
  </si>
  <si>
    <t>注2　</t>
  </si>
  <si>
    <t>（2）</t>
  </si>
  <si>
    <t>1．個人契約用（3．その他も含む）</t>
    <rPh sb="2" eb="4">
      <t>コジン</t>
    </rPh>
    <rPh sb="4" eb="6">
      <t>ケイヤク</t>
    </rPh>
    <rPh sb="6" eb="7">
      <t>ヨウ</t>
    </rPh>
    <rPh sb="12" eb="13">
      <t>タ</t>
    </rPh>
    <rPh sb="14" eb="15">
      <t>フク</t>
    </rPh>
    <phoneticPr fontId="2"/>
  </si>
  <si>
    <t>3．パネルディスカッション</t>
  </si>
  <si>
    <t>300万円以下</t>
    <rPh sb="3" eb="7">
      <t>マンエンイカ</t>
    </rPh>
    <phoneticPr fontId="2"/>
  </si>
  <si>
    <t>300万円超</t>
    <rPh sb="3" eb="6">
      <t>マンエンチョウ</t>
    </rPh>
    <phoneticPr fontId="2"/>
  </si>
  <si>
    <t>注3　</t>
  </si>
  <si>
    <t>一般社団法人四日市青年会議所（インターネットを利用する配信の場合は、一般社団法人四日市青年会議所の指定する者も含む）が、講演等の文章化・要旨の作成等を行うときには、事前に内容確認を行うものとします。なお、上記（3）中の一般社団法人四日市青年会議所が指定した者は下記のとおりとします。</t>
    <rPh sb="0" eb="14">
      <t>イッパンシャダンホウジンヨッカイチセイネンカイギショ</t>
    </rPh>
    <rPh sb="34" eb="48">
      <t>イッパンシャダンホウジンヨッカイチセイネンカイギショ</t>
    </rPh>
    <rPh sb="109" eb="123">
      <t>イッパンシャダンホウジンヨッカイチセイネンカイギショ</t>
    </rPh>
    <phoneticPr fontId="2"/>
  </si>
  <si>
    <t>（3）</t>
  </si>
  <si>
    <t>3割</t>
    <rPh sb="1" eb="2">
      <t>ワリ</t>
    </rPh>
    <phoneticPr fontId="2"/>
  </si>
  <si>
    <t>4．その他(      　　　　　     )</t>
  </si>
  <si>
    <t>注4　</t>
  </si>
  <si>
    <t>（4）</t>
  </si>
  <si>
    <t>500万円以下</t>
    <rPh sb="3" eb="7">
      <t>マンエンイカ</t>
    </rPh>
    <phoneticPr fontId="2"/>
  </si>
  <si>
    <t>前項（5）につき、一般社団法人四日市青年会議所ホームページ他、インターネットを利用した無償配信（但し、一般社団法人四日市青年会議所が指定した者の利用も含む事とします）</t>
    <rPh sb="9" eb="23">
      <t>イッパンシャダンホウジンヨッカイチセイネンカイギショ</t>
    </rPh>
    <rPh sb="51" eb="65">
      <t>イッパンシャダンホウジンヨッカイチセイネンカイギショ</t>
    </rPh>
    <phoneticPr fontId="2"/>
  </si>
  <si>
    <t>1割5分</t>
    <rPh sb="1" eb="2">
      <t>ワリ</t>
    </rPh>
    <rPh sb="3" eb="4">
      <t>ブ</t>
    </rPh>
    <phoneticPr fontId="2"/>
  </si>
  <si>
    <t>※様式6は印紙税法上の2号文書（請負に関する契約書）に該当します。</t>
  </si>
  <si>
    <t>事業実施日61日前まで</t>
    <rPh sb="0" eb="2">
      <t>ジギョウ</t>
    </rPh>
    <rPh sb="2" eb="4">
      <t>ジッシ</t>
    </rPh>
    <rPh sb="4" eb="5">
      <t>ヒ</t>
    </rPh>
    <rPh sb="7" eb="9">
      <t>ニチマエ</t>
    </rPh>
    <phoneticPr fontId="2"/>
  </si>
  <si>
    <t>事業実施日60日前から31日前</t>
    <rPh sb="0" eb="2">
      <t>ジギョウ</t>
    </rPh>
    <rPh sb="2" eb="4">
      <t>ジッシ</t>
    </rPh>
    <rPh sb="4" eb="5">
      <t>ヒ</t>
    </rPh>
    <rPh sb="7" eb="9">
      <t>ニチマエ</t>
    </rPh>
    <rPh sb="13" eb="15">
      <t>ニチマエ</t>
    </rPh>
    <phoneticPr fontId="2"/>
  </si>
  <si>
    <t>事業実施日6日前から事業当日</t>
    <rPh sb="0" eb="2">
      <t>ジギョウ</t>
    </rPh>
    <rPh sb="2" eb="4">
      <t>ジッシ</t>
    </rPh>
    <rPh sb="4" eb="5">
      <t>ヒ</t>
    </rPh>
    <rPh sb="6" eb="8">
      <t>ニチマエ</t>
    </rPh>
    <rPh sb="10" eb="12">
      <t>ジギョウ</t>
    </rPh>
    <rPh sb="12" eb="14">
      <t>トウジツ</t>
    </rPh>
    <phoneticPr fontId="2"/>
  </si>
  <si>
    <t>事業実施日30日前から7日前</t>
    <rPh sb="0" eb="2">
      <t>ジギョウ</t>
    </rPh>
    <rPh sb="2" eb="4">
      <t>ジッシ</t>
    </rPh>
    <rPh sb="4" eb="5">
      <t>ヒ</t>
    </rPh>
    <rPh sb="7" eb="9">
      <t>ニチマエ</t>
    </rPh>
    <rPh sb="12" eb="14">
      <t>ニチマエ</t>
    </rPh>
    <phoneticPr fontId="2"/>
  </si>
  <si>
    <t>注8</t>
    <rPh sb="0" eb="1">
      <t>チュウ</t>
    </rPh>
    <phoneticPr fontId="2"/>
  </si>
  <si>
    <t>注9　契約者（本承諾者）と出演者が異なる場合、契約者は本承諾書面の内容を出演者に通知します。</t>
    <rPh sb="3" eb="6">
      <t>ケイヤクシャ</t>
    </rPh>
    <rPh sb="7" eb="8">
      <t>ホン</t>
    </rPh>
    <rPh sb="8" eb="10">
      <t>ショウダク</t>
    </rPh>
    <rPh sb="10" eb="11">
      <t>シャ</t>
    </rPh>
    <rPh sb="13" eb="16">
      <t>シュツエンシャ</t>
    </rPh>
    <rPh sb="17" eb="18">
      <t>コト</t>
    </rPh>
    <rPh sb="20" eb="22">
      <t>バアイ</t>
    </rPh>
    <rPh sb="23" eb="26">
      <t>ケイヤクシャ</t>
    </rPh>
    <rPh sb="27" eb="28">
      <t>ホン</t>
    </rPh>
    <rPh sb="28" eb="30">
      <t>ショウダク</t>
    </rPh>
    <rPh sb="30" eb="32">
      <t>ショメン</t>
    </rPh>
    <rPh sb="33" eb="35">
      <t>ナイヨウ</t>
    </rPh>
    <rPh sb="36" eb="39">
      <t>シュツエンシャ</t>
    </rPh>
    <rPh sb="40" eb="42">
      <t>ツウチ</t>
    </rPh>
    <phoneticPr fontId="2"/>
  </si>
  <si>
    <t>　一般社団法人四日市青年会議所からの講演等の依頼につきまして、下記及び裏面記載の各条項を了知の上、承諾いたします。</t>
    <rPh sb="1" eb="15">
      <t>イッパンシャダンホウジンヨッカイチセイネンカイギショ</t>
    </rPh>
    <phoneticPr fontId="2"/>
  </si>
  <si>
    <t>Instagram　　　　（https://www.instagram.com/）</t>
    <phoneticPr fontId="2"/>
  </si>
  <si>
    <t>注5　</t>
    <phoneticPr fontId="2"/>
  </si>
  <si>
    <t>源泉所得税発生時、税務書類作成事務の為、契約者は一般社団法人四日市青年会議所へマイナンバーを提供するとともに、一般社団法人四日市青年会議所は、取得したマイナンバーを適切に管理・保管・破棄し、税務書類作成事務以外に使用しないものとします。</t>
    <phoneticPr fontId="2"/>
  </si>
  <si>
    <t>注6</t>
    <phoneticPr fontId="2"/>
  </si>
  <si>
    <t>講師より提供された個人情報については、一般社団法人四日市青年会議所特定個人情報取扱規程により、厳格に管理願います。</t>
    <phoneticPr fontId="2"/>
  </si>
  <si>
    <t>注7</t>
    <rPh sb="0" eb="1">
      <t>チュウ</t>
    </rPh>
    <phoneticPr fontId="2"/>
  </si>
  <si>
    <t>本承諾書記載の事業実施日30日前を経過後の貴団体都合によるキャンセルの場合は、謝礼金の10％相当額（源泉所得税額・消費税額を除く）を違約金として申し受けます。</t>
    <phoneticPr fontId="2"/>
  </si>
  <si>
    <t>-10</t>
    <phoneticPr fontId="2"/>
  </si>
  <si>
    <t>一般社団法人四日市青年会議所ホームページ他、インターネットを利用した各種配信につき、この配信期間については、出演日より2年間の配信とします。ただし、期間満了後、出演者（契約者）より申し出がない限り、一般社団法人四日市青年会議所ホームページ他、インターネットを利用した配信を終了するまでの間、継続して公開することに異議ありません。</t>
    <rPh sb="0" eb="14">
      <t>イッパンシャダンホウジンヨッカイチセイネンカイギショ</t>
    </rPh>
    <rPh sb="54" eb="56">
      <t>シュツエン</t>
    </rPh>
    <rPh sb="56" eb="57">
      <t>ビ</t>
    </rPh>
    <rPh sb="99" eb="113">
      <t>イッパンシャダンホウジンヨッカイチセイネンカイギショ</t>
    </rPh>
    <phoneticPr fontId="2"/>
  </si>
  <si>
    <t>事務局　宛</t>
    <rPh sb="0" eb="3">
      <t>ジムキョク</t>
    </rPh>
    <phoneticPr fontId="2"/>
  </si>
  <si>
    <t>2025年　　3月　10日</t>
    <rPh sb="4" eb="5">
      <t>ネン</t>
    </rPh>
    <rPh sb="8" eb="9">
      <t>ガツ</t>
    </rPh>
    <rPh sb="12" eb="13">
      <t>ニチ</t>
    </rPh>
    <phoneticPr fontId="2"/>
  </si>
  <si>
    <t>第一回臨時総会</t>
    <rPh sb="0" eb="1">
      <t>ダイ</t>
    </rPh>
    <rPh sb="1" eb="2">
      <t>イチ</t>
    </rPh>
    <rPh sb="2" eb="3">
      <t>カイ</t>
    </rPh>
    <rPh sb="3" eb="7">
      <t>リンジソウカイ</t>
    </rPh>
    <phoneticPr fontId="2"/>
  </si>
  <si>
    <t>　　　2025年　6月　10日（火）　　　　　　　　</t>
    <rPh sb="16" eb="17">
      <t>ヒ</t>
    </rPh>
    <phoneticPr fontId="2"/>
  </si>
  <si>
    <t>　　19：40　　　～　　20：10　　　　（　30分間）</t>
    <phoneticPr fontId="2"/>
  </si>
  <si>
    <t>藤牧　祥吾</t>
    <phoneticPr fontId="2"/>
  </si>
  <si>
    <t>テーマ［ デジタル化による効率化について ]</t>
    <rPh sb="9" eb="10">
      <t>カ</t>
    </rPh>
    <rPh sb="13" eb="16">
      <t>コウリツカ</t>
    </rPh>
    <phoneticPr fontId="2"/>
  </si>
  <si>
    <t>2025年　　　月　　　日</t>
    <rPh sb="4" eb="5">
      <t>ネン</t>
    </rPh>
    <rPh sb="8" eb="9">
      <t>ガツ</t>
    </rPh>
    <rPh sb="12" eb="13">
      <t>ニチ</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</si>
</sst>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_ "/>
    <numFmt numFmtId="177" formatCode="#,##0.0_);[Red]\(#,##0.0\)"/>
    <numFmt numFmtId="178" formatCode="#,##0_);[Red]\(#,##0\)"/>
    <numFmt numFmtId="179" formatCode="#,##0&quot;円&quot;;[Red]\-#,##0&quot;円&quot;"/>
  </numFmts>
  <fonts count="14" x14ac:knownFonts="1">
    <font>
      <sz val="11"/>
      <name val="ＭＳ Ｐゴシック"/>
      <family val="3"/>
      <charset val="128"/>
    </font>
    <font>
      <sz val="11"/>
      <name val="ＭＳ Ｐゴシック"/>
      <family val="3"/>
      <charset val="128"/>
    </font>
    <font>
      <sz val="6"/>
      <name val="ＭＳ Ｐゴシック"/>
      <family val="3"/>
      <charset val="128"/>
    </font>
    <font>
      <b/>
      <sz val="12"/>
      <name val="ＭＳ Ｐゴシック"/>
      <family val="3"/>
      <charset val="128"/>
    </font>
    <font>
      <sz val="10.5"/>
      <name val="ＭＳ Ｐゴシック"/>
      <family val="3"/>
      <charset val="128"/>
    </font>
    <font>
      <sz val="9"/>
      <name val="ＭＳ Ｐゴシック"/>
      <family val="3"/>
      <charset val="128"/>
    </font>
    <font>
      <sz val="18"/>
      <name val="ＭＳ Ｐゴシック"/>
      <family val="3"/>
      <charset val="128"/>
    </font>
    <font>
      <sz val="12"/>
      <name val="ＭＳ Ｐゴシック"/>
      <family val="3"/>
      <charset val="128"/>
    </font>
    <font>
      <b/>
      <sz val="11"/>
      <name val="ＭＳ Ｐゴシック"/>
      <family val="3"/>
      <charset val="128"/>
    </font>
    <font>
      <sz val="11"/>
      <color indexed="8"/>
      <name val="ＭＳ Ｐゴシック"/>
      <family val="3"/>
      <charset val="128"/>
    </font>
    <font>
      <sz val="10"/>
      <name val="ＭＳ Ｐゴシック"/>
      <family val="3"/>
      <charset val="128"/>
    </font>
    <font>
      <sz val="8"/>
      <name val="ＭＳ Ｐゴシック"/>
      <family val="3"/>
      <charset val="128"/>
    </font>
    <font>
      <b/>
      <sz val="10"/>
      <name val="ＭＳ Ｐゴシック"/>
      <family val="3"/>
      <charset val="128"/>
    </font>
    <font>
      <sz val="10"/>
      <color rgb="FFFF0000"/>
      <name val="ＭＳ Ｐゴシック"/>
      <family val="3"/>
      <charset val="128"/>
    </font>
  </fonts>
  <fills count="6">
    <fill>
      <patternFill patternType="none"/>
    </fill>
    <fill>
      <patternFill patternType="gray125"/>
    </fill>
    <fill>
      <patternFill patternType="solid">
        <fgColor indexed="15"/>
        <bgColor indexed="64"/>
      </patternFill>
    </fill>
    <fill>
      <patternFill patternType="solid">
        <fgColor indexed="26"/>
        <bgColor indexed="64"/>
      </patternFill>
    </fill>
    <fill>
      <patternFill patternType="solid">
        <fgColor indexed="9"/>
        <bgColor indexed="64"/>
      </patternFill>
    </fill>
    <fill>
      <patternFill patternType="solid">
        <fgColor theme="0"/>
        <bgColor indexed="64"/>
      </patternFill>
    </fill>
  </fills>
  <borders count="18">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medium">
        <color indexed="64"/>
      </left>
      <right style="medium">
        <color indexed="64"/>
      </right>
      <top style="medium">
        <color indexed="64"/>
      </top>
      <bottom style="medium">
        <color indexed="64"/>
      </bottom>
      <diagonal/>
    </border>
    <border>
      <left style="dashDotDot">
        <color indexed="64"/>
      </left>
      <right style="dashDotDot">
        <color indexed="64"/>
      </right>
      <top style="dashDotDot">
        <color indexed="64"/>
      </top>
      <bottom/>
      <diagonal/>
    </border>
    <border>
      <left style="dashDotDot">
        <color indexed="64"/>
      </left>
      <right style="dashDotDot">
        <color indexed="64"/>
      </right>
      <top/>
      <bottom/>
      <diagonal/>
    </border>
    <border>
      <left/>
      <right style="thin">
        <color indexed="64"/>
      </right>
      <top/>
      <bottom style="thin">
        <color indexed="64"/>
      </bottom>
      <diagonal/>
    </border>
    <border>
      <left style="dashDotDot">
        <color indexed="64"/>
      </left>
      <right style="dashDotDot">
        <color indexed="64"/>
      </right>
      <top/>
      <bottom style="dashDotDot">
        <color indexed="64"/>
      </bottom>
      <diagonal/>
    </border>
    <border>
      <left style="thin">
        <color indexed="64"/>
      </left>
      <right style="thin">
        <color indexed="64"/>
      </right>
      <top style="thin">
        <color indexed="64"/>
      </top>
      <bottom/>
      <diagonal/>
    </border>
    <border>
      <left style="medium">
        <color indexed="55"/>
      </left>
      <right style="medium">
        <color indexed="55"/>
      </right>
      <top style="medium">
        <color indexed="55"/>
      </top>
      <bottom style="medium">
        <color indexed="55"/>
      </bottom>
      <diagonal/>
    </border>
    <border>
      <left style="medium">
        <color indexed="55"/>
      </left>
      <right/>
      <top style="medium">
        <color indexed="55"/>
      </top>
      <bottom style="medium">
        <color indexed="55"/>
      </bottom>
      <diagonal/>
    </border>
    <border>
      <left/>
      <right style="medium">
        <color indexed="55"/>
      </right>
      <top style="medium">
        <color indexed="55"/>
      </top>
      <bottom style="medium">
        <color indexed="55"/>
      </bottom>
      <diagonal/>
    </border>
    <border>
      <left/>
      <right/>
      <top/>
      <bottom style="thin">
        <color indexed="8"/>
      </bottom>
      <diagonal/>
    </border>
    <border>
      <left/>
      <right/>
      <top style="thin">
        <color indexed="8"/>
      </top>
      <bottom style="thin">
        <color indexed="8"/>
      </bottom>
      <diagonal/>
    </border>
    <border>
      <left/>
      <right/>
      <top style="thin">
        <color indexed="8"/>
      </top>
      <bottom/>
      <diagonal/>
    </border>
  </borders>
  <cellStyleXfs count="4">
    <xf numFmtId="0" fontId="0" fillId="0" borderId="0"/>
    <xf numFmtId="38" fontId="1" fillId="0" borderId="0" applyFont="0" applyFill="0" applyBorder="0" applyAlignment="0" applyProtection="0"/>
    <xf numFmtId="0" fontId="1" fillId="0" borderId="0">
      <alignment vertical="center"/>
    </xf>
    <xf numFmtId="0" fontId="1" fillId="0" borderId="0">
      <alignment vertical="center"/>
    </xf>
  </cellStyleXfs>
  <cellXfs count="116">
    <xf numFmtId="0" fontId="0" fillId="0" borderId="0" xfId="0"/>
    <xf numFmtId="0" fontId="0" fillId="0" borderId="0" xfId="2" applyFont="1">
      <alignment vertical="center"/>
    </xf>
    <xf numFmtId="0" fontId="0" fillId="0" borderId="0" xfId="2" applyFont="1" applyAlignment="1">
      <alignment horizontal="right" vertical="center"/>
    </xf>
    <xf numFmtId="0" fontId="0" fillId="0" borderId="0" xfId="2" applyFont="1" applyAlignment="1">
      <alignment horizontal="center" vertical="center"/>
    </xf>
    <xf numFmtId="0" fontId="0" fillId="0" borderId="0" xfId="0" applyAlignment="1">
      <alignment horizontal="right"/>
    </xf>
    <xf numFmtId="0" fontId="3" fillId="0" borderId="0" xfId="0" applyFont="1"/>
    <xf numFmtId="0" fontId="0" fillId="0" borderId="1" xfId="0" applyBorder="1" applyAlignment="1">
      <alignment horizontal="left"/>
    </xf>
    <xf numFmtId="0" fontId="0" fillId="0" borderId="2" xfId="0" applyBorder="1"/>
    <xf numFmtId="0" fontId="0" fillId="0" borderId="3" xfId="0" applyBorder="1"/>
    <xf numFmtId="0" fontId="4" fillId="0" borderId="0" xfId="2" applyFont="1">
      <alignment vertical="center"/>
    </xf>
    <xf numFmtId="0" fontId="0" fillId="0" borderId="4" xfId="0" applyBorder="1"/>
    <xf numFmtId="0" fontId="0" fillId="0" borderId="5" xfId="0" applyBorder="1"/>
    <xf numFmtId="176" fontId="0" fillId="0" borderId="6" xfId="0" applyNumberFormat="1" applyBorder="1" applyAlignment="1">
      <alignment horizontal="center" shrinkToFit="1"/>
    </xf>
    <xf numFmtId="177" fontId="0" fillId="0" borderId="6" xfId="0" applyNumberFormat="1" applyBorder="1" applyAlignment="1">
      <alignment horizontal="center" shrinkToFit="1"/>
    </xf>
    <xf numFmtId="178" fontId="0" fillId="0" borderId="6" xfId="0" applyNumberFormat="1" applyBorder="1" applyAlignment="1">
      <alignment horizontal="center" shrinkToFit="1"/>
    </xf>
    <xf numFmtId="0" fontId="5" fillId="0" borderId="7" xfId="2" applyFont="1" applyBorder="1" applyAlignment="1">
      <alignment horizontal="center" vertical="top"/>
    </xf>
    <xf numFmtId="176" fontId="0" fillId="2" borderId="6" xfId="0" applyNumberFormat="1" applyFill="1" applyBorder="1"/>
    <xf numFmtId="178" fontId="0" fillId="0" borderId="6" xfId="0" applyNumberFormat="1" applyBorder="1"/>
    <xf numFmtId="0" fontId="6" fillId="0" borderId="0" xfId="2" applyFont="1" applyAlignment="1">
      <alignment horizontal="center" vertical="center"/>
    </xf>
    <xf numFmtId="176" fontId="0" fillId="0" borderId="4" xfId="0" applyNumberFormat="1" applyBorder="1"/>
    <xf numFmtId="177" fontId="0" fillId="0" borderId="0" xfId="0" applyNumberFormat="1"/>
    <xf numFmtId="178" fontId="0" fillId="0" borderId="0" xfId="0" applyNumberFormat="1"/>
    <xf numFmtId="0" fontId="1" fillId="0" borderId="0" xfId="2" applyAlignment="1">
      <alignment horizontal="left" vertical="center" wrapText="1"/>
    </xf>
    <xf numFmtId="178" fontId="0" fillId="2" borderId="6" xfId="0" applyNumberFormat="1" applyFill="1" applyBorder="1"/>
    <xf numFmtId="0" fontId="0" fillId="0" borderId="9" xfId="0" applyBorder="1"/>
    <xf numFmtId="0" fontId="1" fillId="0" borderId="0" xfId="2" applyAlignment="1">
      <alignment horizontal="center" vertical="center"/>
    </xf>
    <xf numFmtId="0" fontId="0" fillId="0" borderId="11" xfId="0" applyBorder="1" applyAlignment="1">
      <alignment horizontal="left"/>
    </xf>
    <xf numFmtId="0" fontId="1" fillId="0" borderId="0" xfId="2">
      <alignment vertical="center"/>
    </xf>
    <xf numFmtId="0" fontId="0" fillId="2" borderId="6" xfId="0" applyFill="1" applyBorder="1"/>
    <xf numFmtId="0" fontId="1" fillId="0" borderId="0" xfId="2" applyAlignment="1">
      <alignment horizontal="center" vertical="center" wrapText="1"/>
    </xf>
    <xf numFmtId="0" fontId="1" fillId="0" borderId="0" xfId="2" applyAlignment="1">
      <alignment horizontal="left" vertical="center"/>
    </xf>
    <xf numFmtId="0" fontId="8" fillId="0" borderId="0" xfId="0" applyFont="1"/>
    <xf numFmtId="38" fontId="9" fillId="3" borderId="12" xfId="1" applyFont="1" applyFill="1" applyBorder="1" applyAlignment="1">
      <alignment horizontal="center" vertical="center" wrapText="1"/>
    </xf>
    <xf numFmtId="179" fontId="9" fillId="0" borderId="12" xfId="1" applyNumberFormat="1" applyFont="1" applyBorder="1" applyAlignment="1">
      <alignment horizontal="right" vertical="center" wrapText="1"/>
    </xf>
    <xf numFmtId="0" fontId="9" fillId="0" borderId="12" xfId="0" applyFont="1" applyBorder="1" applyAlignment="1">
      <alignment horizontal="right" vertical="center" wrapText="1"/>
    </xf>
    <xf numFmtId="0" fontId="9" fillId="0" borderId="12" xfId="0" applyFont="1" applyBorder="1" applyAlignment="1">
      <alignment horizontal="left" vertical="center" wrapText="1"/>
    </xf>
    <xf numFmtId="0" fontId="1" fillId="0" borderId="15" xfId="2" applyBorder="1">
      <alignment vertical="center"/>
    </xf>
    <xf numFmtId="0" fontId="0" fillId="0" borderId="15" xfId="2" applyFont="1" applyBorder="1">
      <alignment vertical="center"/>
    </xf>
    <xf numFmtId="0" fontId="10" fillId="0" borderId="0" xfId="2" applyFont="1">
      <alignment vertical="center"/>
    </xf>
    <xf numFmtId="0" fontId="10" fillId="0" borderId="0" xfId="2" applyFont="1" applyAlignment="1">
      <alignment horizontal="right" vertical="center"/>
    </xf>
    <xf numFmtId="0" fontId="10" fillId="0" borderId="15" xfId="2" applyFont="1" applyBorder="1">
      <alignment vertical="center"/>
    </xf>
    <xf numFmtId="176" fontId="9" fillId="0" borderId="12" xfId="0" applyNumberFormat="1" applyFont="1" applyBorder="1" applyAlignment="1">
      <alignment horizontal="right" vertical="center" wrapText="1"/>
    </xf>
    <xf numFmtId="0" fontId="1" fillId="0" borderId="0" xfId="2" applyAlignment="1">
      <alignment horizontal="right" vertical="center"/>
    </xf>
    <xf numFmtId="0" fontId="11" fillId="0" borderId="0" xfId="2" applyFont="1">
      <alignment vertical="center"/>
    </xf>
    <xf numFmtId="0" fontId="11" fillId="4" borderId="0" xfId="2" applyFont="1" applyFill="1">
      <alignment vertical="center"/>
    </xf>
    <xf numFmtId="0" fontId="1" fillId="4" borderId="0" xfId="2" applyFill="1">
      <alignment vertical="center"/>
    </xf>
    <xf numFmtId="0" fontId="7" fillId="0" borderId="0" xfId="2" applyFont="1" applyAlignment="1">
      <alignment horizontal="left" vertical="center"/>
    </xf>
    <xf numFmtId="0" fontId="8" fillId="0" borderId="0" xfId="2" applyFont="1" applyAlignment="1">
      <alignment horizontal="left" vertical="center"/>
    </xf>
    <xf numFmtId="0" fontId="1" fillId="0" borderId="16" xfId="2" applyBorder="1">
      <alignment vertical="center"/>
    </xf>
    <xf numFmtId="0" fontId="0" fillId="0" borderId="16" xfId="2" applyFont="1" applyBorder="1">
      <alignment vertical="center"/>
    </xf>
    <xf numFmtId="0" fontId="10" fillId="0" borderId="0" xfId="2" applyFont="1" applyAlignment="1">
      <alignment vertical="top" wrapText="1" shrinkToFit="1"/>
    </xf>
    <xf numFmtId="0" fontId="10" fillId="0" borderId="0" xfId="2" applyFont="1" applyAlignment="1">
      <alignment vertical="center" shrinkToFit="1"/>
    </xf>
    <xf numFmtId="0" fontId="10" fillId="0" borderId="0" xfId="2" applyFont="1" applyAlignment="1">
      <alignment vertical="top" shrinkToFit="1"/>
    </xf>
    <xf numFmtId="49" fontId="10" fillId="0" borderId="0" xfId="2" applyNumberFormat="1" applyFont="1" applyAlignment="1">
      <alignment horizontal="center" vertical="center" wrapText="1" shrinkToFit="1"/>
    </xf>
    <xf numFmtId="0" fontId="10" fillId="0" borderId="0" xfId="2" applyFont="1" applyAlignment="1">
      <alignment horizontal="left" vertical="center" wrapText="1" shrinkToFit="1"/>
    </xf>
    <xf numFmtId="49" fontId="10" fillId="0" borderId="0" xfId="2" applyNumberFormat="1" applyFont="1" applyAlignment="1">
      <alignment horizontal="center" vertical="center" shrinkToFit="1"/>
    </xf>
    <xf numFmtId="0" fontId="10" fillId="0" borderId="0" xfId="2" applyFont="1" applyAlignment="1">
      <alignment horizontal="center" vertical="center" shrinkToFit="1"/>
    </xf>
    <xf numFmtId="0" fontId="12" fillId="0" borderId="0" xfId="2" applyFont="1">
      <alignment vertical="center"/>
    </xf>
    <xf numFmtId="0" fontId="12" fillId="0" borderId="0" xfId="2" applyFont="1" applyAlignment="1">
      <alignment horizontal="center" vertical="center"/>
    </xf>
    <xf numFmtId="0" fontId="10" fillId="0" borderId="0" xfId="2" applyFont="1" applyAlignment="1">
      <alignment vertical="center" wrapText="1" shrinkToFit="1"/>
    </xf>
    <xf numFmtId="49" fontId="0" fillId="0" borderId="0" xfId="0" applyNumberFormat="1" applyAlignment="1">
      <alignment horizontal="center" vertical="center"/>
    </xf>
    <xf numFmtId="0" fontId="10" fillId="4" borderId="0" xfId="2" applyFont="1" applyFill="1" applyAlignment="1">
      <alignment horizontal="left" vertical="center" wrapText="1"/>
    </xf>
    <xf numFmtId="0" fontId="10" fillId="4" borderId="0" xfId="2" applyFont="1" applyFill="1" applyAlignment="1">
      <alignment vertical="center" wrapText="1"/>
    </xf>
    <xf numFmtId="0" fontId="10" fillId="4" borderId="0" xfId="2" applyFont="1" applyFill="1">
      <alignment vertical="center"/>
    </xf>
    <xf numFmtId="0" fontId="10" fillId="0" borderId="0" xfId="0" applyFont="1"/>
    <xf numFmtId="0" fontId="10" fillId="4" borderId="0" xfId="3" applyFont="1" applyFill="1" applyAlignment="1">
      <alignment vertical="center" wrapText="1"/>
    </xf>
    <xf numFmtId="0" fontId="10" fillId="4" borderId="0" xfId="3" applyFont="1" applyFill="1" applyAlignment="1">
      <alignment horizontal="left" vertical="center" wrapText="1"/>
    </xf>
    <xf numFmtId="0" fontId="10" fillId="4" borderId="0" xfId="3" applyFont="1" applyFill="1">
      <alignment vertical="center"/>
    </xf>
    <xf numFmtId="0" fontId="10" fillId="0" borderId="0" xfId="3" applyFont="1">
      <alignment vertical="center"/>
    </xf>
    <xf numFmtId="0" fontId="10" fillId="0" borderId="0" xfId="3" quotePrefix="1" applyFont="1" applyAlignment="1">
      <alignment horizontal="center" vertical="center"/>
    </xf>
    <xf numFmtId="0" fontId="13" fillId="5" borderId="0" xfId="3" applyFont="1" applyFill="1" applyAlignment="1">
      <alignment vertical="center" shrinkToFit="1"/>
    </xf>
    <xf numFmtId="0" fontId="10" fillId="0" borderId="0" xfId="0" applyFont="1" applyAlignment="1">
      <alignment vertical="top" wrapText="1"/>
    </xf>
    <xf numFmtId="0" fontId="10" fillId="0" borderId="0" xfId="0" applyFont="1" applyAlignment="1">
      <alignment vertical="top"/>
    </xf>
    <xf numFmtId="49" fontId="10" fillId="0" borderId="0" xfId="0" applyNumberFormat="1" applyFont="1" applyAlignment="1">
      <alignment horizontal="center" vertical="center" wrapText="1"/>
    </xf>
    <xf numFmtId="0" fontId="10" fillId="5" borderId="0" xfId="3" applyFont="1" applyFill="1">
      <alignment vertical="center"/>
    </xf>
    <xf numFmtId="0" fontId="1" fillId="0" borderId="0" xfId="2" applyAlignment="1">
      <alignment horizontal="center" vertical="center"/>
    </xf>
    <xf numFmtId="0" fontId="0" fillId="0" borderId="0" xfId="2" applyFont="1" applyAlignment="1">
      <alignment horizontal="right" vertical="center"/>
    </xf>
    <xf numFmtId="0" fontId="4" fillId="0" borderId="0" xfId="2" applyFont="1" applyAlignment="1">
      <alignment horizontal="right" vertical="center"/>
    </xf>
    <xf numFmtId="0" fontId="6" fillId="0" borderId="0" xfId="2" applyFont="1" applyAlignment="1">
      <alignment horizontal="center" vertical="center"/>
    </xf>
    <xf numFmtId="0" fontId="7" fillId="0" borderId="8" xfId="2" applyFont="1" applyBorder="1" applyAlignment="1">
      <alignment horizontal="center" vertical="center" wrapText="1" shrinkToFit="1"/>
    </xf>
    <xf numFmtId="0" fontId="0" fillId="0" borderId="8" xfId="0" applyBorder="1"/>
    <xf numFmtId="0" fontId="0" fillId="0" borderId="10" xfId="0" applyBorder="1"/>
    <xf numFmtId="0" fontId="0" fillId="0" borderId="0" xfId="2" applyFont="1" applyAlignment="1">
      <alignment horizontal="left" vertical="center" wrapText="1"/>
    </xf>
    <xf numFmtId="0" fontId="1" fillId="0" borderId="0" xfId="2" applyAlignment="1">
      <alignment horizontal="left" vertical="center" wrapText="1"/>
    </xf>
    <xf numFmtId="0" fontId="11" fillId="0" borderId="0" xfId="2" applyFont="1" applyAlignment="1">
      <alignment vertical="center" wrapText="1"/>
    </xf>
    <xf numFmtId="0" fontId="0" fillId="0" borderId="0" xfId="0" applyAlignment="1">
      <alignment wrapText="1"/>
    </xf>
    <xf numFmtId="0" fontId="1" fillId="0" borderId="0" xfId="2" applyAlignment="1">
      <alignment horizontal="center" vertical="top" wrapText="1"/>
    </xf>
    <xf numFmtId="0" fontId="0" fillId="0" borderId="0" xfId="2" applyFont="1" applyAlignment="1">
      <alignment horizontal="left" vertical="center"/>
    </xf>
    <xf numFmtId="0" fontId="1" fillId="0" borderId="0" xfId="2" applyAlignment="1">
      <alignment horizontal="left" vertical="center"/>
    </xf>
    <xf numFmtId="0" fontId="1" fillId="0" borderId="0" xfId="2" applyAlignment="1">
      <alignment horizontal="center" vertical="center" wrapText="1"/>
    </xf>
    <xf numFmtId="0" fontId="9" fillId="3" borderId="13" xfId="0" applyFont="1" applyFill="1" applyBorder="1" applyAlignment="1">
      <alignment horizontal="center" vertical="center" wrapText="1"/>
    </xf>
    <xf numFmtId="0" fontId="9" fillId="3" borderId="14" xfId="0" applyFont="1" applyFill="1" applyBorder="1" applyAlignment="1">
      <alignment horizontal="center" vertical="center" wrapText="1"/>
    </xf>
    <xf numFmtId="178" fontId="1" fillId="0" borderId="15" xfId="2" applyNumberFormat="1" applyBorder="1" applyAlignment="1">
      <alignment horizontal="right" vertical="center"/>
    </xf>
    <xf numFmtId="178" fontId="1" fillId="0" borderId="16" xfId="2" applyNumberFormat="1" applyBorder="1" applyAlignment="1">
      <alignment horizontal="right" vertical="center"/>
    </xf>
    <xf numFmtId="0" fontId="0" fillId="0" borderId="16" xfId="0" applyBorder="1" applyAlignment="1">
      <alignment vertical="center"/>
    </xf>
    <xf numFmtId="0" fontId="10" fillId="0" borderId="0" xfId="2" applyFont="1" applyAlignment="1">
      <alignment horizontal="left" vertical="center" wrapText="1" shrinkToFit="1"/>
    </xf>
    <xf numFmtId="0" fontId="0" fillId="0" borderId="15" xfId="0" applyBorder="1" applyAlignment="1">
      <alignment vertical="center"/>
    </xf>
    <xf numFmtId="0" fontId="1" fillId="0" borderId="16" xfId="2" applyBorder="1" applyAlignment="1">
      <alignment horizontal="left" vertical="center"/>
    </xf>
    <xf numFmtId="0" fontId="10" fillId="0" borderId="16" xfId="2" applyFont="1" applyBorder="1" applyAlignment="1">
      <alignment horizontal="left" vertical="center"/>
    </xf>
    <xf numFmtId="0" fontId="10" fillId="0" borderId="0" xfId="2" applyFont="1" applyAlignment="1">
      <alignment horizontal="left" vertical="center" shrinkToFit="1"/>
    </xf>
    <xf numFmtId="0" fontId="12" fillId="0" borderId="0" xfId="2" applyFont="1" applyAlignment="1">
      <alignment horizontal="center" vertical="center"/>
    </xf>
    <xf numFmtId="0" fontId="1" fillId="0" borderId="17" xfId="2" applyBorder="1" applyAlignment="1">
      <alignment horizontal="center" vertical="center"/>
    </xf>
    <xf numFmtId="0" fontId="1" fillId="0" borderId="15" xfId="2" applyBorder="1" applyAlignment="1">
      <alignment horizontal="center" vertical="center"/>
    </xf>
    <xf numFmtId="0" fontId="10" fillId="0" borderId="0" xfId="2" applyFont="1" applyAlignment="1">
      <alignment vertical="center" shrinkToFit="1"/>
    </xf>
    <xf numFmtId="0" fontId="10" fillId="4" borderId="0" xfId="3" applyFont="1" applyFill="1" applyAlignment="1">
      <alignment horizontal="left" vertical="center" wrapText="1"/>
    </xf>
    <xf numFmtId="0" fontId="10" fillId="0" borderId="0" xfId="0" applyFont="1" applyAlignment="1">
      <alignment vertical="top" wrapText="1"/>
    </xf>
    <xf numFmtId="0" fontId="10" fillId="0" borderId="0" xfId="0" applyFont="1" applyAlignment="1">
      <alignment vertical="top"/>
    </xf>
    <xf numFmtId="0" fontId="10" fillId="0" borderId="0" xfId="2" applyFont="1" applyAlignment="1">
      <alignment vertical="center" wrapText="1" shrinkToFit="1"/>
    </xf>
    <xf numFmtId="0" fontId="10" fillId="4" borderId="0" xfId="2" applyFont="1" applyFill="1" applyAlignment="1">
      <alignment vertical="center" wrapText="1"/>
    </xf>
    <xf numFmtId="0" fontId="10" fillId="0" borderId="0" xfId="3" quotePrefix="1" applyFont="1" applyAlignment="1">
      <alignment horizontal="left" vertical="center" wrapText="1"/>
    </xf>
    <xf numFmtId="0" fontId="10" fillId="0" borderId="0" xfId="2" applyFont="1">
      <alignment vertical="center"/>
    </xf>
    <xf numFmtId="0" fontId="10" fillId="4" borderId="0" xfId="2" applyFont="1" applyFill="1">
      <alignment vertical="center"/>
    </xf>
    <xf numFmtId="0" fontId="1" fillId="0" borderId="15" xfId="2" applyBorder="1" applyAlignment="1">
      <alignment horizontal="left" vertical="center"/>
    </xf>
    <xf numFmtId="0" fontId="0" fillId="0" borderId="0" xfId="2" applyFont="1" applyAlignment="1">
      <alignment horizontal="center" vertical="top" wrapText="1"/>
    </xf>
    <xf numFmtId="0" fontId="0" fillId="0" borderId="0" xfId="2" applyFont="1" applyAlignment="1">
      <alignment horizontal="center" vertical="center"/>
    </xf>
    <xf numFmtId="0" fontId="0" fillId="0" borderId="0" xfId="2" applyFont="1" applyAlignment="1">
      <alignment horizontal="center" vertical="center" wrapText="1"/>
    </xf>
  </cellXfs>
  <cellStyles count="4">
    <cellStyle name="桁区切り" xfId="1" builtinId="6"/>
    <cellStyle name="標準" xfId="0" builtinId="0"/>
    <cellStyle name="標準_21-1　様式21-1(講演依頼承諾書)" xfId="2" xr:uid="{00000000-0005-0000-0000-000002000000}"/>
    <cellStyle name="標準_21-1　様式21-1(講演依頼承諾書) 2" xfId="3" xr:uid="{DE8ED8CF-4FAF-49DD-A104-7210B21C846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12</xdr:col>
      <xdr:colOff>438150</xdr:colOff>
      <xdr:row>10</xdr:row>
      <xdr:rowOff>85725</xdr:rowOff>
    </xdr:from>
    <xdr:to>
      <xdr:col>13</xdr:col>
      <xdr:colOff>714375</xdr:colOff>
      <xdr:row>15</xdr:row>
      <xdr:rowOff>95250</xdr:rowOff>
    </xdr:to>
    <xdr:grpSp>
      <xdr:nvGrpSpPr>
        <xdr:cNvPr id="11" name="グループ化 13">
          <a:extLst>
            <a:ext uri="{FF2B5EF4-FFF2-40B4-BE49-F238E27FC236}">
              <a16:creationId xmlns:a16="http://schemas.microsoft.com/office/drawing/2014/main" id="{00000000-0008-0000-0000-00000B000000}"/>
            </a:ext>
          </a:extLst>
        </xdr:cNvPr>
        <xdr:cNvGrpSpPr>
          <a:grpSpLocks/>
        </xdr:cNvGrpSpPr>
      </xdr:nvGrpSpPr>
      <xdr:grpSpPr bwMode="auto">
        <a:xfrm>
          <a:off x="9880324" y="2048703"/>
          <a:ext cx="1427508" cy="904047"/>
          <a:chOff x="12013471" y="1724025"/>
          <a:chExt cx="3611212" cy="247650"/>
        </a:xfrm>
      </xdr:grpSpPr>
      <xdr:sp macro="" textlink="">
        <xdr:nvSpPr>
          <xdr:cNvPr id="12" name="角丸四角形吹き出し 15">
            <a:extLst>
              <a:ext uri="{FF2B5EF4-FFF2-40B4-BE49-F238E27FC236}">
                <a16:creationId xmlns:a16="http://schemas.microsoft.com/office/drawing/2014/main" id="{00000000-0008-0000-0000-00000C000000}"/>
              </a:ext>
            </a:extLst>
          </xdr:cNvPr>
          <xdr:cNvSpPr>
            <a:spLocks noChangeArrowheads="1"/>
          </xdr:cNvSpPr>
        </xdr:nvSpPr>
        <xdr:spPr bwMode="auto">
          <a:xfrm>
            <a:off x="12013471" y="1724025"/>
            <a:ext cx="3600450" cy="244848"/>
          </a:xfrm>
          <a:prstGeom prst="wedgeRoundRectCallout">
            <a:avLst>
              <a:gd name="adj1" fmla="val -100287"/>
              <a:gd name="adj2" fmla="val -54769"/>
              <a:gd name="adj3" fmla="val 16667"/>
            </a:avLst>
          </a:prstGeom>
          <a:solidFill>
            <a:srgbClr val="FF0000">
              <a:alpha val="38039"/>
            </a:srgbClr>
          </a:solidFill>
          <a:ln w="9525">
            <a:solidFill>
              <a:srgbClr val="000000"/>
            </a:solidFill>
            <a:round/>
            <a:headEnd/>
            <a:tailEnd/>
          </a:ln>
        </xdr:spPr>
      </xdr:sp>
      <xdr:sp macro="" textlink="">
        <xdr:nvSpPr>
          <xdr:cNvPr id="13" name="角丸四角形吹き出し 12">
            <a:extLst>
              <a:ext uri="{FF2B5EF4-FFF2-40B4-BE49-F238E27FC236}">
                <a16:creationId xmlns:a16="http://schemas.microsoft.com/office/drawing/2014/main" id="{00000000-0008-0000-0000-00000D000000}"/>
              </a:ext>
            </a:extLst>
          </xdr:cNvPr>
          <xdr:cNvSpPr/>
        </xdr:nvSpPr>
        <xdr:spPr bwMode="auto">
          <a:xfrm>
            <a:off x="12013471" y="1724025"/>
            <a:ext cx="3611212" cy="247650"/>
          </a:xfrm>
          <a:prstGeom prst="wedgeRoundRectCallout">
            <a:avLst>
              <a:gd name="adj1" fmla="val -159352"/>
              <a:gd name="adj2" fmla="val 10847"/>
              <a:gd name="adj3" fmla="val 16667"/>
            </a:avLst>
          </a:prstGeom>
          <a:solidFill>
            <a:srgbClr val="FF0000">
              <a:alpha val="38000"/>
            </a:srgbClr>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l">
              <a:lnSpc>
                <a:spcPts val="1200"/>
              </a:lnSpc>
            </a:pPr>
            <a:r>
              <a:rPr kumimoji="1" lang="ja-JP" altLang="en-US" sz="1000" b="1"/>
              <a:t>操作</a:t>
            </a:r>
            <a:r>
              <a:rPr kumimoji="1" lang="en-US" altLang="ja-JP" sz="1000" b="1"/>
              <a:t>2</a:t>
            </a:r>
            <a:r>
              <a:rPr kumimoji="1" lang="ja-JP" altLang="en-US" sz="1000" b="1" baseline="0"/>
              <a:t>　</a:t>
            </a:r>
            <a:r>
              <a:rPr kumimoji="1" lang="ja-JP" altLang="en-US" sz="1000" b="1"/>
              <a:t>契約の種別、計算方法に応じた入力欄に金額を入力してください。</a:t>
            </a:r>
          </a:p>
        </xdr:txBody>
      </xdr:sp>
    </xdr:grpSp>
    <xdr:clientData/>
  </xdr:twoCellAnchor>
  <xdr:twoCellAnchor>
    <xdr:from>
      <xdr:col>7</xdr:col>
      <xdr:colOff>115794</xdr:colOff>
      <xdr:row>117</xdr:row>
      <xdr:rowOff>79684</xdr:rowOff>
    </xdr:from>
    <xdr:to>
      <xdr:col>8</xdr:col>
      <xdr:colOff>867833</xdr:colOff>
      <xdr:row>122</xdr:row>
      <xdr:rowOff>107077</xdr:rowOff>
    </xdr:to>
    <xdr:sp macro="" textlink="">
      <xdr:nvSpPr>
        <xdr:cNvPr id="2" name="正方形/長方形 1">
          <a:extLst>
            <a:ext uri="{FF2B5EF4-FFF2-40B4-BE49-F238E27FC236}">
              <a16:creationId xmlns:a16="http://schemas.microsoft.com/office/drawing/2014/main" id="{D29BD99E-6598-4432-95E7-ADACBA31851D}"/>
            </a:ext>
          </a:extLst>
        </xdr:cNvPr>
        <xdr:cNvSpPr/>
      </xdr:nvSpPr>
      <xdr:spPr>
        <a:xfrm>
          <a:off x="4158627" y="20389101"/>
          <a:ext cx="1979706" cy="874059"/>
        </a:xfrm>
        <a:prstGeom prst="rect">
          <a:avLst/>
        </a:prstGeom>
        <a:noFill/>
        <a:ln w="6350">
          <a:solidFill>
            <a:sysClr val="windowText" lastClr="000000"/>
          </a:solidFill>
          <a:prstDash val="sysDot"/>
        </a:ln>
      </xdr:spPr>
      <xdr:style>
        <a:lnRef idx="1">
          <a:schemeClr val="accent1"/>
        </a:lnRef>
        <a:fillRef idx="3">
          <a:schemeClr val="accent1"/>
        </a:fillRef>
        <a:effectRef idx="2">
          <a:schemeClr val="accent1"/>
        </a:effectRef>
        <a:fontRef idx="minor">
          <a:schemeClr val="lt1"/>
        </a:fontRef>
      </xdr:style>
      <xdr:txBody>
        <a:bodyPr rtlCol="0" anchor="ctr"/>
        <a:lstStyle/>
        <a:p>
          <a:pPr algn="l"/>
          <a:endParaRPr kumimoji="1" lang="ja-JP" altLang="en-US" sz="1100">
            <a:solidFill>
              <a:sysClr val="windowText" lastClr="000000"/>
            </a:solidFill>
          </a:endParaRPr>
        </a:p>
      </xdr:txBody>
    </xdr:sp>
    <xdr:clientData/>
  </xdr:twoCellAnchor>
  <xdr:twoCellAnchor>
    <xdr:from>
      <xdr:col>7</xdr:col>
      <xdr:colOff>63500</xdr:colOff>
      <xdr:row>117</xdr:row>
      <xdr:rowOff>42332</xdr:rowOff>
    </xdr:from>
    <xdr:to>
      <xdr:col>7</xdr:col>
      <xdr:colOff>788147</xdr:colOff>
      <xdr:row>119</xdr:row>
      <xdr:rowOff>17431</xdr:rowOff>
    </xdr:to>
    <xdr:sp macro="" textlink="">
      <xdr:nvSpPr>
        <xdr:cNvPr id="3" name="テキスト ボックス 2">
          <a:extLst>
            <a:ext uri="{FF2B5EF4-FFF2-40B4-BE49-F238E27FC236}">
              <a16:creationId xmlns:a16="http://schemas.microsoft.com/office/drawing/2014/main" id="{400622E9-BAA8-4444-B78D-E6C8C01F7FF0}"/>
            </a:ext>
          </a:extLst>
        </xdr:cNvPr>
        <xdr:cNvSpPr txBox="1"/>
      </xdr:nvSpPr>
      <xdr:spPr>
        <a:xfrm>
          <a:off x="4106333" y="20351749"/>
          <a:ext cx="724647" cy="31376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solidFill>
                <a:sysClr val="windowText" lastClr="000000"/>
              </a:solidFill>
            </a:rPr>
            <a:t>※</a:t>
          </a:r>
          <a:r>
            <a:rPr kumimoji="1" lang="ja-JP" altLang="en-US" sz="1100">
              <a:solidFill>
                <a:sysClr val="windowText" lastClr="000000"/>
              </a:solidFill>
            </a:rPr>
            <a:t>捨印</a:t>
          </a:r>
        </a:p>
      </xdr:txBody>
    </xdr:sp>
    <xdr:clientData/>
  </xdr:twoCellAnchor>
  <xdr:twoCellAnchor>
    <xdr:from>
      <xdr:col>4</xdr:col>
      <xdr:colOff>359019</xdr:colOff>
      <xdr:row>17</xdr:row>
      <xdr:rowOff>0</xdr:rowOff>
    </xdr:from>
    <xdr:to>
      <xdr:col>5</xdr:col>
      <xdr:colOff>111369</xdr:colOff>
      <xdr:row>18</xdr:row>
      <xdr:rowOff>28575</xdr:rowOff>
    </xdr:to>
    <xdr:sp macro="" textlink="">
      <xdr:nvSpPr>
        <xdr:cNvPr id="4" name="四角形: 角を丸くする 3">
          <a:extLst>
            <a:ext uri="{FF2B5EF4-FFF2-40B4-BE49-F238E27FC236}">
              <a16:creationId xmlns:a16="http://schemas.microsoft.com/office/drawing/2014/main" id="{FE87CDEF-1E32-AD6A-128F-5CE7CD9BFCD4}"/>
            </a:ext>
          </a:extLst>
        </xdr:cNvPr>
        <xdr:cNvSpPr/>
      </xdr:nvSpPr>
      <xdr:spPr>
        <a:xfrm>
          <a:off x="2278673" y="3201865"/>
          <a:ext cx="580292" cy="197095"/>
        </a:xfrm>
        <a:prstGeom prst="roundRect">
          <a:avLst/>
        </a:prstGeom>
        <a:noFill/>
        <a:ln>
          <a:solidFill>
            <a:schemeClr val="tx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xdr:col>
      <xdr:colOff>520212</xdr:colOff>
      <xdr:row>19</xdr:row>
      <xdr:rowOff>7327</xdr:rowOff>
    </xdr:from>
    <xdr:to>
      <xdr:col>3</xdr:col>
      <xdr:colOff>565639</xdr:colOff>
      <xdr:row>20</xdr:row>
      <xdr:rowOff>21249</xdr:rowOff>
    </xdr:to>
    <xdr:sp macro="" textlink="">
      <xdr:nvSpPr>
        <xdr:cNvPr id="5" name="四角形: 角を丸くする 4">
          <a:extLst>
            <a:ext uri="{FF2B5EF4-FFF2-40B4-BE49-F238E27FC236}">
              <a16:creationId xmlns:a16="http://schemas.microsoft.com/office/drawing/2014/main" id="{90BFD171-4AEA-2CD4-8104-E558659CB588}"/>
            </a:ext>
          </a:extLst>
        </xdr:cNvPr>
        <xdr:cNvSpPr/>
      </xdr:nvSpPr>
      <xdr:spPr>
        <a:xfrm>
          <a:off x="1179635" y="3546231"/>
          <a:ext cx="580292" cy="197095"/>
        </a:xfrm>
        <a:prstGeom prst="roundRect">
          <a:avLst/>
        </a:prstGeom>
        <a:noFill/>
        <a:ln>
          <a:solidFill>
            <a:schemeClr val="tx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7</xdr:col>
      <xdr:colOff>1289537</xdr:colOff>
      <xdr:row>27</xdr:row>
      <xdr:rowOff>153866</xdr:rowOff>
    </xdr:from>
    <xdr:to>
      <xdr:col>8</xdr:col>
      <xdr:colOff>937846</xdr:colOff>
      <xdr:row>29</xdr:row>
      <xdr:rowOff>58615</xdr:rowOff>
    </xdr:to>
    <xdr:sp macro="" textlink="">
      <xdr:nvSpPr>
        <xdr:cNvPr id="6" name="四角形: 角を丸くする 5">
          <a:extLst>
            <a:ext uri="{FF2B5EF4-FFF2-40B4-BE49-F238E27FC236}">
              <a16:creationId xmlns:a16="http://schemas.microsoft.com/office/drawing/2014/main" id="{1775DE1F-EF01-D040-B00B-E90A4E9F93B3}"/>
            </a:ext>
          </a:extLst>
        </xdr:cNvPr>
        <xdr:cNvSpPr/>
      </xdr:nvSpPr>
      <xdr:spPr>
        <a:xfrm>
          <a:off x="5714999" y="5158154"/>
          <a:ext cx="989135" cy="271096"/>
        </a:xfrm>
        <a:prstGeom prst="roundRect">
          <a:avLst/>
        </a:prstGeom>
        <a:noFill/>
        <a:ln>
          <a:solidFill>
            <a:schemeClr val="tx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7</xdr:col>
      <xdr:colOff>1289537</xdr:colOff>
      <xdr:row>29</xdr:row>
      <xdr:rowOff>139211</xdr:rowOff>
    </xdr:from>
    <xdr:to>
      <xdr:col>8</xdr:col>
      <xdr:colOff>937846</xdr:colOff>
      <xdr:row>31</xdr:row>
      <xdr:rowOff>43961</xdr:rowOff>
    </xdr:to>
    <xdr:sp macro="" textlink="">
      <xdr:nvSpPr>
        <xdr:cNvPr id="7" name="四角形: 角を丸くする 6">
          <a:extLst>
            <a:ext uri="{FF2B5EF4-FFF2-40B4-BE49-F238E27FC236}">
              <a16:creationId xmlns:a16="http://schemas.microsoft.com/office/drawing/2014/main" id="{2E2B24F7-A3E8-B0D9-2AD7-478141DAB616}"/>
            </a:ext>
          </a:extLst>
        </xdr:cNvPr>
        <xdr:cNvSpPr/>
      </xdr:nvSpPr>
      <xdr:spPr>
        <a:xfrm>
          <a:off x="5714999" y="5509846"/>
          <a:ext cx="989135" cy="271096"/>
        </a:xfrm>
        <a:prstGeom prst="roundRect">
          <a:avLst/>
        </a:prstGeom>
        <a:noFill/>
        <a:ln>
          <a:solidFill>
            <a:schemeClr val="tx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R128"/>
  <sheetViews>
    <sheetView tabSelected="1" view="pageBreakPreview" zoomScale="115" zoomScaleNormal="100" zoomScaleSheetLayoutView="115" workbookViewId="0">
      <selection activeCell="G37" sqref="G37"/>
    </sheetView>
  </sheetViews>
  <sheetFormatPr defaultRowHeight="13.5" x14ac:dyDescent="0.15"/>
  <cols>
    <col min="1" max="1" width="3.625" customWidth="1"/>
    <col min="2" max="2" width="5" customWidth="1"/>
    <col min="3" max="3" width="7" customWidth="1"/>
    <col min="4" max="4" width="9.5" customWidth="1"/>
    <col min="5" max="5" width="10.875" customWidth="1"/>
    <col min="6" max="6" width="11.5" customWidth="1"/>
    <col min="7" max="7" width="10.5" customWidth="1"/>
    <col min="8" max="8" width="17.625" customWidth="1"/>
    <col min="9" max="9" width="13.375" customWidth="1"/>
    <col min="10" max="10" width="4.75" customWidth="1"/>
    <col min="11" max="13" width="15.125" customWidth="1"/>
    <col min="14" max="14" width="15.25" customWidth="1"/>
    <col min="15" max="15" width="15.125" customWidth="1"/>
    <col min="16" max="16" width="11.375" bestFit="1" customWidth="1"/>
    <col min="17" max="17" width="11.375" customWidth="1"/>
    <col min="18" max="20" width="14.125" customWidth="1"/>
  </cols>
  <sheetData>
    <row r="1" spans="1:15" x14ac:dyDescent="0.15">
      <c r="C1" s="1"/>
      <c r="D1" s="1"/>
      <c r="E1" s="1"/>
      <c r="F1" s="1"/>
      <c r="G1" s="1"/>
      <c r="H1" s="1"/>
      <c r="I1" s="2" t="s">
        <v>87</v>
      </c>
      <c r="J1" s="3"/>
      <c r="O1" s="4" t="s">
        <v>0</v>
      </c>
    </row>
    <row r="2" spans="1:15" ht="14.25" x14ac:dyDescent="0.15">
      <c r="I2" s="4"/>
      <c r="K2" s="5" t="s">
        <v>1</v>
      </c>
    </row>
    <row r="3" spans="1:15" x14ac:dyDescent="0.15">
      <c r="J3" s="2"/>
      <c r="K3" s="6" t="s">
        <v>107</v>
      </c>
      <c r="L3" s="7"/>
      <c r="M3" s="7"/>
      <c r="N3" s="8"/>
    </row>
    <row r="4" spans="1:15" ht="14.25" thickBot="1" x14ac:dyDescent="0.2">
      <c r="A4" s="9" t="s">
        <v>76</v>
      </c>
      <c r="B4" s="9"/>
      <c r="C4" s="9"/>
      <c r="D4" s="9"/>
      <c r="E4" s="1"/>
      <c r="F4" s="1"/>
      <c r="G4" s="1"/>
      <c r="H4" s="76" t="s">
        <v>139</v>
      </c>
      <c r="I4" s="76"/>
      <c r="J4" s="2"/>
      <c r="K4" s="10" t="s">
        <v>88</v>
      </c>
      <c r="N4" s="11"/>
    </row>
    <row r="5" spans="1:15" ht="14.25" thickBot="1" x14ac:dyDescent="0.2">
      <c r="A5" s="77" t="s">
        <v>138</v>
      </c>
      <c r="B5" s="77"/>
      <c r="C5" s="77"/>
      <c r="D5" s="77"/>
      <c r="E5" s="1"/>
      <c r="F5" s="1"/>
      <c r="G5" s="1"/>
      <c r="H5" s="1"/>
      <c r="I5" s="1"/>
      <c r="J5" s="1"/>
      <c r="K5" s="12" t="s">
        <v>2</v>
      </c>
      <c r="L5" s="13" t="s">
        <v>3</v>
      </c>
      <c r="M5" s="14" t="s">
        <v>4</v>
      </c>
      <c r="N5" s="11"/>
    </row>
    <row r="6" spans="1:15" ht="14.25" thickBot="1" x14ac:dyDescent="0.2">
      <c r="A6" s="1"/>
      <c r="B6" s="1"/>
      <c r="C6" s="1"/>
      <c r="D6" s="1"/>
      <c r="E6" s="1"/>
      <c r="F6" s="1"/>
      <c r="G6" s="1"/>
      <c r="H6" s="1"/>
      <c r="I6" s="15" t="s">
        <v>5</v>
      </c>
      <c r="J6" s="1"/>
      <c r="K6" s="16"/>
      <c r="L6" s="17" t="str">
        <f>IF(K6="","",IF(K6&lt;897900,ROUNDDOWN(K6/89.79%,0),ROUNDDOWN((K6-102100)/79.58%,0)))</f>
        <v/>
      </c>
      <c r="M6" s="17" t="str">
        <f>IF(K6="","",L6-K6)</f>
        <v/>
      </c>
      <c r="N6" s="11"/>
    </row>
    <row r="7" spans="1:15" ht="21" customHeight="1" x14ac:dyDescent="0.15">
      <c r="A7" s="78" t="s">
        <v>6</v>
      </c>
      <c r="B7" s="78"/>
      <c r="C7" s="78"/>
      <c r="D7" s="78"/>
      <c r="E7" s="78"/>
      <c r="F7" s="78"/>
      <c r="G7" s="78"/>
      <c r="H7" s="78"/>
      <c r="I7" s="79"/>
      <c r="J7" s="18"/>
      <c r="K7" s="19"/>
      <c r="M7" s="20"/>
      <c r="N7" s="11"/>
      <c r="O7" s="21"/>
    </row>
    <row r="8" spans="1:15" ht="21.75" thickBot="1" x14ac:dyDescent="0.2">
      <c r="A8" s="18"/>
      <c r="B8" s="18"/>
      <c r="C8" s="18"/>
      <c r="D8" s="18"/>
      <c r="E8" s="1"/>
      <c r="F8" s="1"/>
      <c r="G8" s="1"/>
      <c r="H8" s="1"/>
      <c r="I8" s="80"/>
      <c r="J8" s="1"/>
      <c r="K8" s="10" t="s">
        <v>101</v>
      </c>
      <c r="N8" s="11"/>
    </row>
    <row r="9" spans="1:15" ht="13.5" customHeight="1" thickBot="1" x14ac:dyDescent="0.2">
      <c r="A9" s="82" t="s">
        <v>128</v>
      </c>
      <c r="B9" s="83"/>
      <c r="C9" s="83"/>
      <c r="D9" s="83"/>
      <c r="E9" s="83"/>
      <c r="F9" s="83"/>
      <c r="G9" s="83"/>
      <c r="H9" s="83"/>
      <c r="I9" s="80"/>
      <c r="J9" s="22"/>
      <c r="K9" s="13" t="s">
        <v>3</v>
      </c>
      <c r="L9" s="12" t="s">
        <v>2</v>
      </c>
      <c r="M9" s="14" t="s">
        <v>4</v>
      </c>
      <c r="N9" s="11"/>
    </row>
    <row r="10" spans="1:15" ht="13.5" customHeight="1" thickBot="1" x14ac:dyDescent="0.2">
      <c r="A10" s="83"/>
      <c r="B10" s="83"/>
      <c r="C10" s="83"/>
      <c r="D10" s="83"/>
      <c r="E10" s="83"/>
      <c r="F10" s="83"/>
      <c r="G10" s="83"/>
      <c r="H10" s="83"/>
      <c r="I10" s="80"/>
      <c r="J10" s="22"/>
      <c r="K10" s="23"/>
      <c r="L10" s="17" t="str">
        <f>IF(K10="","",IF(K10&lt;1000000,ROUNDUP(K10*89.79%,0),ROUNDUP(K10*79.58%+102100,0)))</f>
        <v/>
      </c>
      <c r="M10" s="17" t="str">
        <f>IF(K10="","",K10-L10)</f>
        <v/>
      </c>
      <c r="N10" s="24"/>
    </row>
    <row r="11" spans="1:15" ht="13.5" customHeight="1" x14ac:dyDescent="0.15">
      <c r="A11" s="22"/>
      <c r="B11" s="22"/>
      <c r="C11" s="22"/>
      <c r="D11" s="22"/>
      <c r="E11" s="22"/>
      <c r="F11" s="22"/>
      <c r="G11" s="22"/>
      <c r="H11" s="22"/>
      <c r="I11" s="81"/>
      <c r="J11" s="22"/>
    </row>
    <row r="12" spans="1:15" ht="14.25" thickBot="1" x14ac:dyDescent="0.2">
      <c r="A12" s="75" t="s">
        <v>7</v>
      </c>
      <c r="B12" s="75"/>
      <c r="C12" s="75"/>
      <c r="D12" s="75"/>
      <c r="E12" s="75"/>
      <c r="F12" s="75"/>
      <c r="G12" s="75"/>
      <c r="H12" s="75"/>
      <c r="I12" s="75"/>
      <c r="J12" s="25"/>
      <c r="K12" s="26" t="s">
        <v>8</v>
      </c>
      <c r="L12" s="21"/>
      <c r="M12" s="21"/>
    </row>
    <row r="13" spans="1:15" ht="14.25" thickBot="1" x14ac:dyDescent="0.2">
      <c r="A13" s="27" t="s">
        <v>9</v>
      </c>
      <c r="B13" s="27"/>
      <c r="C13" s="113" t="s">
        <v>140</v>
      </c>
      <c r="D13" s="86"/>
      <c r="E13" s="86"/>
      <c r="F13" s="86"/>
      <c r="G13" s="27"/>
      <c r="H13" s="27"/>
      <c r="I13" s="27"/>
      <c r="J13" s="27"/>
      <c r="K13" s="13" t="s">
        <v>3</v>
      </c>
      <c r="L13" s="21"/>
      <c r="M13" s="21"/>
    </row>
    <row r="14" spans="1:15" ht="14.25" thickBot="1" x14ac:dyDescent="0.2">
      <c r="A14" s="27" t="s">
        <v>10</v>
      </c>
      <c r="B14" s="27"/>
      <c r="C14" s="87" t="s">
        <v>141</v>
      </c>
      <c r="D14" s="88"/>
      <c r="E14" s="88"/>
      <c r="F14" s="88"/>
      <c r="G14" s="27"/>
      <c r="H14" s="27"/>
      <c r="I14" s="27"/>
      <c r="J14" s="27"/>
      <c r="K14" s="16"/>
      <c r="L14" s="21"/>
      <c r="M14" s="21"/>
    </row>
    <row r="15" spans="1:15" x14ac:dyDescent="0.15">
      <c r="A15" s="27" t="s">
        <v>11</v>
      </c>
      <c r="B15" s="27"/>
      <c r="C15" s="114" t="s">
        <v>142</v>
      </c>
      <c r="D15" s="75"/>
      <c r="E15" s="75"/>
      <c r="F15" s="75"/>
      <c r="G15" s="27"/>
      <c r="H15" s="27"/>
      <c r="I15" s="27"/>
      <c r="J15" s="27"/>
    </row>
    <row r="16" spans="1:15" ht="14.25" thickBot="1" x14ac:dyDescent="0.2">
      <c r="A16" s="27" t="s">
        <v>12</v>
      </c>
      <c r="B16" s="27"/>
      <c r="C16" s="27"/>
      <c r="D16" s="27"/>
      <c r="E16" s="27"/>
      <c r="F16" s="27"/>
      <c r="G16" s="27"/>
      <c r="H16" s="27"/>
      <c r="I16" s="27"/>
      <c r="J16" s="27"/>
      <c r="K16" t="s">
        <v>13</v>
      </c>
    </row>
    <row r="17" spans="1:17" ht="14.25" thickBot="1" x14ac:dyDescent="0.2">
      <c r="A17" s="27" t="s">
        <v>14</v>
      </c>
      <c r="B17" s="27"/>
      <c r="C17" s="114" t="s">
        <v>143</v>
      </c>
      <c r="D17" s="75"/>
      <c r="E17" s="75"/>
      <c r="F17" s="75"/>
      <c r="G17" s="115" t="s">
        <v>144</v>
      </c>
      <c r="H17" s="89"/>
      <c r="I17" s="89"/>
      <c r="J17" s="27"/>
      <c r="K17" s="28"/>
      <c r="L17" t="s">
        <v>15</v>
      </c>
    </row>
    <row r="18" spans="1:17" x14ac:dyDescent="0.15">
      <c r="A18" s="1" t="s">
        <v>16</v>
      </c>
      <c r="B18" s="27"/>
      <c r="C18" s="27"/>
      <c r="D18" s="27"/>
      <c r="E18" s="27"/>
      <c r="F18" s="27"/>
      <c r="G18" s="27"/>
      <c r="H18" s="27"/>
      <c r="I18" s="27"/>
      <c r="J18" s="29"/>
      <c r="L18" t="s">
        <v>17</v>
      </c>
    </row>
    <row r="19" spans="1:17" x14ac:dyDescent="0.15">
      <c r="J19" s="27"/>
    </row>
    <row r="20" spans="1:17" ht="14.25" thickBot="1" x14ac:dyDescent="0.2">
      <c r="A20" s="27" t="s">
        <v>18</v>
      </c>
      <c r="B20" s="27"/>
      <c r="D20" s="27" t="s">
        <v>89</v>
      </c>
      <c r="E20" s="27" t="s">
        <v>102</v>
      </c>
      <c r="F20" s="30" t="s">
        <v>108</v>
      </c>
      <c r="H20" s="27" t="s">
        <v>115</v>
      </c>
      <c r="I20" s="27"/>
      <c r="J20" s="27"/>
      <c r="K20" s="31" t="s">
        <v>19</v>
      </c>
    </row>
    <row r="21" spans="1:17" ht="14.25" thickBot="1" x14ac:dyDescent="0.2">
      <c r="A21" s="27" t="s">
        <v>20</v>
      </c>
      <c r="B21" s="27"/>
      <c r="C21" s="27"/>
      <c r="D21" s="88" t="s">
        <v>90</v>
      </c>
      <c r="E21" s="88"/>
      <c r="F21" s="1"/>
      <c r="G21" s="1"/>
      <c r="H21" s="1"/>
      <c r="I21" s="1"/>
      <c r="J21" s="27"/>
      <c r="K21" s="32" t="s">
        <v>21</v>
      </c>
      <c r="L21" s="90" t="s">
        <v>22</v>
      </c>
      <c r="M21" s="91"/>
    </row>
    <row r="22" spans="1:17" ht="14.25" thickBot="1" x14ac:dyDescent="0.2">
      <c r="A22" s="27"/>
      <c r="B22" s="27"/>
      <c r="C22" s="27"/>
      <c r="D22" s="27"/>
      <c r="E22" s="27"/>
      <c r="F22" s="27"/>
      <c r="G22" s="27"/>
      <c r="H22" s="27"/>
      <c r="I22" s="27"/>
      <c r="J22" s="27"/>
      <c r="K22" s="33">
        <v>0</v>
      </c>
      <c r="L22" s="34" t="s">
        <v>23</v>
      </c>
      <c r="M22" s="35" t="s">
        <v>85</v>
      </c>
    </row>
    <row r="23" spans="1:17" ht="14.25" thickBot="1" x14ac:dyDescent="0.2">
      <c r="A23" s="27"/>
      <c r="B23" s="27" t="s">
        <v>24</v>
      </c>
      <c r="C23" s="27"/>
      <c r="D23" s="27"/>
      <c r="E23" s="27"/>
      <c r="F23" s="27"/>
      <c r="G23" s="27"/>
      <c r="H23" s="27"/>
      <c r="I23" s="27"/>
      <c r="J23" s="27"/>
      <c r="K23" s="33">
        <v>1</v>
      </c>
      <c r="L23" s="34" t="s">
        <v>25</v>
      </c>
      <c r="M23" s="35" t="s">
        <v>26</v>
      </c>
    </row>
    <row r="24" spans="1:17" ht="14.25" thickBot="1" x14ac:dyDescent="0.2">
      <c r="A24" s="27"/>
      <c r="B24" s="27"/>
      <c r="C24" s="27" t="s">
        <v>27</v>
      </c>
      <c r="D24" s="27"/>
      <c r="E24" s="36"/>
      <c r="F24" s="92">
        <v>0</v>
      </c>
      <c r="G24" s="92"/>
      <c r="H24" s="37" t="s">
        <v>28</v>
      </c>
      <c r="I24" s="27"/>
      <c r="J24" s="27"/>
      <c r="K24" s="33">
        <v>10000</v>
      </c>
      <c r="L24" s="34" t="s">
        <v>23</v>
      </c>
      <c r="M24" s="35" t="s">
        <v>91</v>
      </c>
      <c r="P24" s="20"/>
      <c r="Q24" s="20"/>
    </row>
    <row r="25" spans="1:17" ht="14.25" thickBot="1" x14ac:dyDescent="0.2">
      <c r="A25" s="38"/>
      <c r="B25" s="38"/>
      <c r="D25" s="39"/>
      <c r="E25" s="40" t="s">
        <v>29</v>
      </c>
      <c r="F25" s="93">
        <f>IF(F24="","",ROUNDDOWN(F24/1.1*0.1,0))</f>
        <v>0</v>
      </c>
      <c r="G25" s="93"/>
      <c r="H25" s="40" t="s">
        <v>30</v>
      </c>
      <c r="I25" s="38"/>
      <c r="J25" s="38"/>
      <c r="K25" s="33">
        <v>1000000</v>
      </c>
      <c r="L25" s="34" t="s">
        <v>23</v>
      </c>
      <c r="M25" s="35" t="s">
        <v>92</v>
      </c>
    </row>
    <row r="26" spans="1:17" ht="14.25" thickBot="1" x14ac:dyDescent="0.2">
      <c r="A26" s="38"/>
      <c r="B26" s="38"/>
      <c r="D26" s="39"/>
      <c r="E26" s="40" t="s">
        <v>31</v>
      </c>
      <c r="F26" s="93" t="str">
        <f>IF(F24="","",IF(OR(D21="1．個人契約",D21="3．その他(任意団体等）"),IF(K6="",M10,M6),""))</f>
        <v/>
      </c>
      <c r="G26" s="93"/>
      <c r="H26" s="40" t="s">
        <v>93</v>
      </c>
      <c r="I26" s="38"/>
      <c r="J26" s="38"/>
      <c r="K26" s="33">
        <v>1000001</v>
      </c>
      <c r="L26" s="34" t="s">
        <v>32</v>
      </c>
      <c r="M26" s="35" t="s">
        <v>94</v>
      </c>
    </row>
    <row r="27" spans="1:17" ht="14.25" thickBot="1" x14ac:dyDescent="0.2">
      <c r="A27" s="38"/>
      <c r="B27" s="38"/>
      <c r="C27" s="38" t="s">
        <v>33</v>
      </c>
      <c r="D27" s="38"/>
      <c r="E27" s="93">
        <f>IF(F26="",F24,F24-F26)</f>
        <v>0</v>
      </c>
      <c r="F27" s="94"/>
      <c r="G27" s="94"/>
      <c r="H27" s="36" t="s">
        <v>34</v>
      </c>
      <c r="I27" s="38"/>
      <c r="J27" s="38"/>
      <c r="K27" s="33">
        <v>2000000</v>
      </c>
      <c r="L27" s="34" t="s">
        <v>32</v>
      </c>
      <c r="M27" s="35" t="s">
        <v>103</v>
      </c>
    </row>
    <row r="28" spans="1:17" ht="14.25" thickBot="1" x14ac:dyDescent="0.2">
      <c r="A28" s="38"/>
      <c r="B28" s="38"/>
      <c r="C28" s="38"/>
      <c r="D28" s="38"/>
      <c r="E28" s="38"/>
      <c r="F28" s="38"/>
      <c r="G28" s="38"/>
      <c r="H28" s="38"/>
      <c r="I28" s="38"/>
      <c r="J28" s="38"/>
      <c r="K28" s="33">
        <v>2000001</v>
      </c>
      <c r="L28" s="41" t="s">
        <v>35</v>
      </c>
      <c r="M28" s="35" t="s">
        <v>104</v>
      </c>
    </row>
    <row r="29" spans="1:17" ht="14.25" thickBot="1" x14ac:dyDescent="0.2">
      <c r="A29" s="27"/>
      <c r="B29" s="27"/>
      <c r="C29" s="27" t="s">
        <v>36</v>
      </c>
      <c r="D29" s="42"/>
      <c r="E29" s="27" t="s">
        <v>95</v>
      </c>
      <c r="F29" s="27"/>
      <c r="G29" s="1" t="s">
        <v>40</v>
      </c>
      <c r="H29" s="27"/>
      <c r="I29" s="27" t="s">
        <v>37</v>
      </c>
      <c r="J29" s="27"/>
      <c r="K29" s="33">
        <v>3000000</v>
      </c>
      <c r="L29" s="41" t="s">
        <v>35</v>
      </c>
      <c r="M29" s="35" t="s">
        <v>109</v>
      </c>
    </row>
    <row r="30" spans="1:17" ht="14.25" thickBot="1" x14ac:dyDescent="0.2">
      <c r="A30" s="43"/>
      <c r="B30" s="43"/>
      <c r="C30" s="43"/>
      <c r="G30" s="43"/>
      <c r="H30" s="43"/>
      <c r="I30" s="43"/>
      <c r="J30" s="43"/>
      <c r="K30" s="33">
        <v>3000001</v>
      </c>
      <c r="L30" s="41" t="s">
        <v>38</v>
      </c>
      <c r="M30" s="35" t="s">
        <v>110</v>
      </c>
    </row>
    <row r="31" spans="1:17" ht="14.25" thickBot="1" x14ac:dyDescent="0.2">
      <c r="A31" s="38"/>
      <c r="B31" s="38"/>
      <c r="C31" s="27" t="s">
        <v>39</v>
      </c>
      <c r="D31" s="42"/>
      <c r="E31" s="27" t="s">
        <v>95</v>
      </c>
      <c r="F31" s="27"/>
      <c r="G31" s="1" t="s">
        <v>40</v>
      </c>
      <c r="H31" s="27"/>
      <c r="I31" s="27" t="s">
        <v>37</v>
      </c>
      <c r="J31" s="38"/>
      <c r="K31" s="33">
        <v>5000000</v>
      </c>
      <c r="L31" s="41" t="s">
        <v>38</v>
      </c>
      <c r="M31" s="35" t="s">
        <v>118</v>
      </c>
    </row>
    <row r="32" spans="1:17" x14ac:dyDescent="0.15">
      <c r="A32" s="27"/>
      <c r="B32" s="27"/>
      <c r="I32" s="27"/>
      <c r="J32" s="27"/>
      <c r="K32" t="s">
        <v>41</v>
      </c>
    </row>
    <row r="33" spans="1:18" x14ac:dyDescent="0.15">
      <c r="A33" s="43"/>
      <c r="B33" s="43"/>
      <c r="C33" s="44" t="s">
        <v>83</v>
      </c>
      <c r="D33" s="44"/>
      <c r="E33" s="44"/>
      <c r="F33" s="44"/>
      <c r="G33" s="44"/>
      <c r="H33" s="44"/>
      <c r="I33" s="27"/>
      <c r="J33" s="43"/>
      <c r="K33" s="31" t="s">
        <v>121</v>
      </c>
    </row>
    <row r="34" spans="1:18" x14ac:dyDescent="0.15">
      <c r="A34" s="27"/>
      <c r="B34" s="27"/>
      <c r="C34" s="84" t="s">
        <v>77</v>
      </c>
      <c r="D34" s="85"/>
      <c r="E34" s="85"/>
      <c r="F34" s="85"/>
      <c r="G34" s="85"/>
      <c r="H34" s="85"/>
      <c r="I34" s="45"/>
      <c r="J34" s="27"/>
      <c r="K34" s="31" t="s">
        <v>42</v>
      </c>
    </row>
    <row r="35" spans="1:18" ht="13.5" customHeight="1" x14ac:dyDescent="0.15">
      <c r="A35" s="27"/>
      <c r="B35" s="27"/>
      <c r="C35" s="85"/>
      <c r="D35" s="85"/>
      <c r="E35" s="85"/>
      <c r="F35" s="85"/>
      <c r="G35" s="85"/>
      <c r="H35" s="85"/>
      <c r="I35" s="44"/>
      <c r="J35" s="43"/>
      <c r="K35" s="31" t="s">
        <v>43</v>
      </c>
    </row>
    <row r="36" spans="1:18" x14ac:dyDescent="0.15">
      <c r="A36" s="27"/>
      <c r="B36" s="27"/>
      <c r="C36" s="85"/>
      <c r="D36" s="85"/>
      <c r="E36" s="85"/>
      <c r="F36" s="85"/>
      <c r="G36" s="85"/>
      <c r="H36" s="85"/>
      <c r="I36" s="27"/>
      <c r="J36" s="27"/>
      <c r="K36" s="31" t="s">
        <v>44</v>
      </c>
    </row>
    <row r="37" spans="1:18" ht="14.25" x14ac:dyDescent="0.15">
      <c r="A37" s="27"/>
      <c r="B37" s="27"/>
      <c r="C37" s="43"/>
      <c r="D37" s="43"/>
      <c r="E37" s="43"/>
      <c r="F37" s="43"/>
      <c r="G37" s="43"/>
      <c r="H37" s="43"/>
      <c r="J37" s="27"/>
      <c r="K37" s="31" t="s">
        <v>45</v>
      </c>
      <c r="L37" s="46"/>
      <c r="M37" s="46"/>
    </row>
    <row r="38" spans="1:18" ht="14.25" x14ac:dyDescent="0.15">
      <c r="A38" s="27"/>
      <c r="B38" s="27"/>
      <c r="C38" s="43"/>
      <c r="D38" s="43"/>
      <c r="E38" s="27"/>
      <c r="F38" s="27"/>
      <c r="G38" s="27"/>
      <c r="H38" s="27"/>
      <c r="I38" s="27"/>
      <c r="J38" s="27"/>
      <c r="K38" s="47" t="s">
        <v>46</v>
      </c>
      <c r="N38" s="46"/>
      <c r="R38" s="21"/>
    </row>
    <row r="39" spans="1:18" ht="14.25" x14ac:dyDescent="0.15">
      <c r="A39" s="27"/>
      <c r="B39" s="27"/>
      <c r="C39" s="1" t="s">
        <v>47</v>
      </c>
      <c r="D39" s="27"/>
      <c r="E39" s="27"/>
      <c r="F39" s="27"/>
      <c r="G39" s="27"/>
      <c r="H39" s="27"/>
      <c r="I39" s="27"/>
      <c r="J39" s="27"/>
      <c r="K39" s="31" t="s">
        <v>48</v>
      </c>
      <c r="O39" s="46"/>
    </row>
    <row r="40" spans="1:18" x14ac:dyDescent="0.15">
      <c r="A40" s="27"/>
      <c r="B40" s="27"/>
      <c r="C40" s="27"/>
      <c r="D40" s="92">
        <f>E27</f>
        <v>0</v>
      </c>
      <c r="E40" s="96"/>
      <c r="F40" s="96"/>
      <c r="G40" s="36" t="s">
        <v>49</v>
      </c>
      <c r="H40" s="27"/>
      <c r="I40" s="27"/>
      <c r="J40" s="27"/>
    </row>
    <row r="41" spans="1:18" x14ac:dyDescent="0.15">
      <c r="A41" s="27"/>
      <c r="B41" s="27"/>
      <c r="C41" s="43"/>
      <c r="D41" s="43"/>
      <c r="E41" s="27"/>
      <c r="F41" s="27"/>
      <c r="G41" s="27"/>
      <c r="H41" s="27"/>
      <c r="I41" s="27"/>
      <c r="J41" s="27"/>
    </row>
    <row r="42" spans="1:18" x14ac:dyDescent="0.15">
      <c r="A42" s="27"/>
      <c r="B42" s="27"/>
      <c r="C42" s="75" t="s">
        <v>50</v>
      </c>
      <c r="D42" s="75"/>
      <c r="E42" s="27"/>
      <c r="F42" s="27"/>
      <c r="G42" s="30"/>
      <c r="H42" s="30"/>
      <c r="I42" s="27"/>
      <c r="J42" s="27"/>
    </row>
    <row r="43" spans="1:18" x14ac:dyDescent="0.15">
      <c r="A43" s="27"/>
      <c r="B43" s="27"/>
      <c r="C43" s="36" t="s">
        <v>51</v>
      </c>
      <c r="D43" s="36"/>
      <c r="E43" s="36"/>
      <c r="F43" s="36"/>
      <c r="G43" s="36"/>
      <c r="H43" s="27"/>
      <c r="I43" s="27"/>
      <c r="J43" s="27"/>
    </row>
    <row r="44" spans="1:18" x14ac:dyDescent="0.15">
      <c r="A44" s="27"/>
      <c r="B44" s="27"/>
      <c r="C44" s="48" t="s">
        <v>52</v>
      </c>
      <c r="D44" s="48"/>
      <c r="E44" s="36"/>
      <c r="F44" s="36"/>
      <c r="G44" s="36"/>
      <c r="H44" s="27"/>
      <c r="I44" s="27"/>
      <c r="J44" s="27"/>
    </row>
    <row r="45" spans="1:18" x14ac:dyDescent="0.15">
      <c r="A45" s="27"/>
      <c r="B45" s="27"/>
      <c r="C45" s="49" t="s">
        <v>53</v>
      </c>
      <c r="D45" s="48"/>
      <c r="E45" s="48" t="s">
        <v>54</v>
      </c>
      <c r="F45" s="97"/>
      <c r="G45" s="97"/>
      <c r="H45" s="27"/>
      <c r="I45" s="27"/>
      <c r="J45" s="27"/>
    </row>
    <row r="46" spans="1:18" x14ac:dyDescent="0.15">
      <c r="A46" s="38"/>
      <c r="B46" s="38"/>
      <c r="C46" s="48" t="s">
        <v>55</v>
      </c>
      <c r="D46" s="48"/>
      <c r="E46" s="98"/>
      <c r="F46" s="98"/>
      <c r="G46" s="98"/>
      <c r="H46" s="38"/>
      <c r="I46" s="38"/>
      <c r="J46" s="38"/>
    </row>
    <row r="47" spans="1:18" x14ac:dyDescent="0.15">
      <c r="A47" s="27"/>
      <c r="B47" s="27"/>
      <c r="C47" s="27"/>
      <c r="D47" s="27"/>
      <c r="E47" s="27"/>
      <c r="F47" s="27"/>
      <c r="G47" s="27"/>
      <c r="H47" s="27"/>
      <c r="I47" s="27"/>
      <c r="J47" s="27"/>
    </row>
    <row r="48" spans="1:18" x14ac:dyDescent="0.15">
      <c r="A48" s="27"/>
      <c r="B48" s="27" t="s">
        <v>56</v>
      </c>
      <c r="C48" s="27"/>
      <c r="D48" s="27"/>
      <c r="E48" s="1" t="s">
        <v>145</v>
      </c>
      <c r="F48" s="27"/>
      <c r="G48" s="27"/>
      <c r="H48" s="27"/>
      <c r="I48" s="27"/>
      <c r="J48" s="27"/>
    </row>
    <row r="49" spans="1:18" x14ac:dyDescent="0.15">
      <c r="A49" s="27"/>
      <c r="B49" s="27"/>
      <c r="C49" s="27"/>
      <c r="D49" s="27"/>
      <c r="E49" s="27"/>
      <c r="F49" s="27"/>
      <c r="G49" s="27"/>
      <c r="H49" s="27"/>
      <c r="I49" s="27"/>
      <c r="J49" s="27"/>
    </row>
    <row r="50" spans="1:18" ht="14.25" x14ac:dyDescent="0.15">
      <c r="A50" s="27"/>
      <c r="B50" s="38"/>
      <c r="C50" s="38"/>
      <c r="D50" s="38"/>
      <c r="E50" s="38"/>
      <c r="F50" s="38"/>
      <c r="G50" s="38"/>
      <c r="H50" s="38"/>
      <c r="I50" s="38"/>
      <c r="J50" s="38"/>
      <c r="P50" s="46"/>
      <c r="Q50" s="46"/>
    </row>
    <row r="51" spans="1:18" ht="13.5" customHeight="1" x14ac:dyDescent="0.15">
      <c r="A51" s="27"/>
      <c r="B51" s="50" t="s">
        <v>96</v>
      </c>
      <c r="C51" s="95" t="s">
        <v>78</v>
      </c>
      <c r="D51" s="95"/>
      <c r="E51" s="95"/>
      <c r="F51" s="95"/>
      <c r="G51" s="95"/>
      <c r="H51" s="95"/>
      <c r="I51" s="95"/>
      <c r="J51" s="51"/>
    </row>
    <row r="52" spans="1:18" x14ac:dyDescent="0.15">
      <c r="A52" s="27"/>
      <c r="B52" s="52"/>
      <c r="C52" s="95"/>
      <c r="D52" s="95"/>
      <c r="E52" s="95"/>
      <c r="F52" s="95"/>
      <c r="G52" s="95"/>
      <c r="H52" s="95"/>
      <c r="I52" s="95"/>
      <c r="J52" s="51"/>
    </row>
    <row r="53" spans="1:18" ht="14.25" customHeight="1" x14ac:dyDescent="0.15">
      <c r="A53" s="27"/>
      <c r="B53" s="53">
        <v>-1</v>
      </c>
      <c r="C53" s="95" t="s">
        <v>79</v>
      </c>
      <c r="D53" s="95"/>
      <c r="E53" s="95"/>
      <c r="F53" s="95"/>
      <c r="G53" s="95"/>
      <c r="H53" s="95"/>
      <c r="I53" s="95"/>
      <c r="J53" s="54"/>
    </row>
    <row r="54" spans="1:18" x14ac:dyDescent="0.15">
      <c r="A54" s="27"/>
      <c r="B54" s="53"/>
      <c r="C54" s="95"/>
      <c r="D54" s="95"/>
      <c r="E54" s="95"/>
      <c r="F54" s="95"/>
      <c r="G54" s="95"/>
      <c r="H54" s="95"/>
      <c r="I54" s="95"/>
      <c r="J54" s="54"/>
    </row>
    <row r="55" spans="1:18" x14ac:dyDescent="0.15">
      <c r="A55" s="27"/>
      <c r="B55" s="53"/>
      <c r="C55" s="95"/>
      <c r="D55" s="95"/>
      <c r="E55" s="95"/>
      <c r="F55" s="95"/>
      <c r="G55" s="95"/>
      <c r="H55" s="95"/>
      <c r="I55" s="95"/>
      <c r="J55" s="54"/>
    </row>
    <row r="56" spans="1:18" x14ac:dyDescent="0.15">
      <c r="A56" s="27"/>
      <c r="B56" s="55">
        <v>-2</v>
      </c>
      <c r="C56" s="99" t="s">
        <v>57</v>
      </c>
      <c r="D56" s="99"/>
      <c r="E56" s="99"/>
      <c r="F56" s="99"/>
      <c r="G56" s="99"/>
      <c r="H56" s="99"/>
      <c r="I56" s="99"/>
      <c r="J56" s="51"/>
    </row>
    <row r="57" spans="1:18" x14ac:dyDescent="0.15">
      <c r="A57" s="27"/>
      <c r="B57" s="56"/>
      <c r="C57" s="51"/>
      <c r="D57" s="51"/>
      <c r="E57" s="51"/>
      <c r="F57" s="51"/>
      <c r="G57" s="51"/>
      <c r="H57" s="51"/>
      <c r="I57" s="51"/>
      <c r="J57" s="51"/>
    </row>
    <row r="58" spans="1:18" x14ac:dyDescent="0.15">
      <c r="A58" s="27"/>
      <c r="B58" s="56"/>
      <c r="C58" s="51"/>
      <c r="D58" s="51"/>
      <c r="E58" s="51"/>
      <c r="F58" s="51"/>
      <c r="G58" s="51"/>
      <c r="H58" s="51"/>
      <c r="I58" s="2" t="s">
        <v>87</v>
      </c>
      <c r="J58" s="51"/>
    </row>
    <row r="59" spans="1:18" x14ac:dyDescent="0.15">
      <c r="A59" s="57"/>
      <c r="B59" s="58"/>
      <c r="C59" s="100" t="s">
        <v>58</v>
      </c>
      <c r="D59" s="100"/>
      <c r="E59" s="100"/>
      <c r="F59" s="100"/>
      <c r="G59" s="100"/>
      <c r="H59" s="100"/>
      <c r="I59" s="4"/>
      <c r="J59" s="58"/>
    </row>
    <row r="60" spans="1:18" x14ac:dyDescent="0.15">
      <c r="A60" s="51"/>
      <c r="B60" s="56"/>
      <c r="C60" s="51"/>
      <c r="D60" s="51"/>
      <c r="E60" s="51"/>
      <c r="F60" s="51"/>
      <c r="G60" s="51"/>
      <c r="H60" s="51"/>
      <c r="I60" s="51"/>
      <c r="J60" s="51"/>
    </row>
    <row r="61" spans="1:18" ht="14.25" customHeight="1" x14ac:dyDescent="0.15">
      <c r="A61" s="59"/>
      <c r="B61" s="53">
        <v>-3</v>
      </c>
      <c r="C61" s="95" t="s">
        <v>80</v>
      </c>
      <c r="D61" s="95"/>
      <c r="E61" s="95"/>
      <c r="F61" s="95"/>
      <c r="G61" s="95"/>
      <c r="H61" s="95"/>
      <c r="I61" s="95"/>
      <c r="J61" s="54"/>
      <c r="R61" s="46"/>
    </row>
    <row r="62" spans="1:18" x14ac:dyDescent="0.15">
      <c r="A62" s="59"/>
      <c r="B62" s="53"/>
      <c r="C62" s="95"/>
      <c r="D62" s="95"/>
      <c r="E62" s="95"/>
      <c r="F62" s="95"/>
      <c r="G62" s="95"/>
      <c r="H62" s="95"/>
      <c r="I62" s="95"/>
      <c r="J62" s="54"/>
    </row>
    <row r="63" spans="1:18" x14ac:dyDescent="0.15">
      <c r="A63" s="59"/>
      <c r="B63" s="53"/>
      <c r="C63" s="95"/>
      <c r="D63" s="95"/>
      <c r="E63" s="95"/>
      <c r="F63" s="95"/>
      <c r="G63" s="95"/>
      <c r="H63" s="95"/>
      <c r="I63" s="95"/>
      <c r="J63" s="54"/>
    </row>
    <row r="64" spans="1:18" x14ac:dyDescent="0.15">
      <c r="B64" s="55">
        <v>-4</v>
      </c>
      <c r="C64" s="99" t="s">
        <v>59</v>
      </c>
      <c r="D64" s="99"/>
      <c r="E64" s="99"/>
      <c r="F64" s="99"/>
      <c r="G64" s="99"/>
      <c r="H64" s="99"/>
      <c r="I64" s="99"/>
      <c r="J64" s="51"/>
    </row>
    <row r="65" spans="1:10" ht="13.5" customHeight="1" x14ac:dyDescent="0.15">
      <c r="B65" s="53">
        <v>-5</v>
      </c>
      <c r="C65" s="95" t="s">
        <v>81</v>
      </c>
      <c r="D65" s="95"/>
      <c r="E65" s="95"/>
      <c r="F65" s="95"/>
      <c r="G65" s="95"/>
      <c r="H65" s="95"/>
      <c r="I65" s="95"/>
      <c r="J65" s="54"/>
    </row>
    <row r="66" spans="1:10" x14ac:dyDescent="0.15">
      <c r="A66" s="59"/>
      <c r="B66" s="53"/>
      <c r="C66" s="95"/>
      <c r="D66" s="95"/>
      <c r="E66" s="95"/>
      <c r="F66" s="95"/>
      <c r="G66" s="95"/>
      <c r="H66" s="95"/>
      <c r="I66" s="95"/>
      <c r="J66" s="54"/>
    </row>
    <row r="67" spans="1:10" ht="13.5" customHeight="1" x14ac:dyDescent="0.15">
      <c r="B67" s="53">
        <v>-6</v>
      </c>
      <c r="C67" s="95" t="s">
        <v>119</v>
      </c>
      <c r="D67" s="95"/>
      <c r="E67" s="95"/>
      <c r="F67" s="95"/>
      <c r="G67" s="95"/>
      <c r="H67" s="95"/>
      <c r="I67" s="95"/>
      <c r="J67" s="54"/>
    </row>
    <row r="68" spans="1:10" x14ac:dyDescent="0.15">
      <c r="A68" s="59"/>
      <c r="B68" s="53"/>
      <c r="C68" s="95"/>
      <c r="D68" s="95"/>
      <c r="E68" s="95"/>
      <c r="F68" s="95"/>
      <c r="G68" s="95"/>
      <c r="H68" s="95"/>
      <c r="I68" s="95"/>
      <c r="J68" s="54"/>
    </row>
    <row r="69" spans="1:10" ht="13.5" customHeight="1" x14ac:dyDescent="0.15">
      <c r="B69" s="53">
        <v>-7</v>
      </c>
      <c r="C69" s="95" t="s">
        <v>60</v>
      </c>
      <c r="D69" s="95"/>
      <c r="E69" s="95"/>
      <c r="F69" s="95"/>
      <c r="G69" s="95"/>
      <c r="H69" s="95"/>
      <c r="I69" s="95"/>
      <c r="J69" s="54"/>
    </row>
    <row r="70" spans="1:10" x14ac:dyDescent="0.15">
      <c r="A70" s="59"/>
      <c r="B70" s="53"/>
      <c r="C70" s="95"/>
      <c r="D70" s="95"/>
      <c r="E70" s="95"/>
      <c r="F70" s="95"/>
      <c r="G70" s="95"/>
      <c r="H70" s="95"/>
      <c r="I70" s="95"/>
      <c r="J70" s="54"/>
    </row>
    <row r="71" spans="1:10" x14ac:dyDescent="0.15">
      <c r="B71" s="53">
        <v>-8</v>
      </c>
      <c r="C71" s="99" t="s">
        <v>61</v>
      </c>
      <c r="D71" s="99"/>
      <c r="E71" s="99"/>
      <c r="F71" s="99"/>
      <c r="G71" s="99"/>
      <c r="H71" s="99"/>
      <c r="I71" s="99"/>
      <c r="J71" s="51"/>
    </row>
    <row r="72" spans="1:10" ht="13.5" customHeight="1" x14ac:dyDescent="0.15">
      <c r="B72" s="53">
        <v>-9</v>
      </c>
      <c r="C72" s="95" t="s">
        <v>82</v>
      </c>
      <c r="D72" s="95"/>
      <c r="E72" s="95"/>
      <c r="F72" s="95"/>
      <c r="G72" s="95"/>
      <c r="H72" s="95"/>
      <c r="I72" s="95"/>
      <c r="J72" s="54"/>
    </row>
    <row r="73" spans="1:10" x14ac:dyDescent="0.15">
      <c r="A73" s="59"/>
      <c r="B73" s="53"/>
      <c r="C73" s="95"/>
      <c r="D73" s="95"/>
      <c r="E73" s="95"/>
      <c r="F73" s="95"/>
      <c r="G73" s="95"/>
      <c r="H73" s="95"/>
      <c r="I73" s="95"/>
      <c r="J73" s="54"/>
    </row>
    <row r="74" spans="1:10" x14ac:dyDescent="0.15">
      <c r="A74" s="59"/>
      <c r="B74" s="53"/>
      <c r="C74" s="95"/>
      <c r="D74" s="95"/>
      <c r="E74" s="95"/>
      <c r="F74" s="95"/>
      <c r="G74" s="95"/>
      <c r="H74" s="95"/>
      <c r="I74" s="95"/>
      <c r="J74" s="54"/>
    </row>
    <row r="75" spans="1:10" ht="13.5" customHeight="1" x14ac:dyDescent="0.15">
      <c r="B75" s="73" t="s">
        <v>136</v>
      </c>
      <c r="C75" s="95" t="s">
        <v>137</v>
      </c>
      <c r="D75" s="95"/>
      <c r="E75" s="95"/>
      <c r="F75" s="95"/>
      <c r="G75" s="95"/>
      <c r="H75" s="95"/>
      <c r="I75" s="95"/>
      <c r="J75" s="54"/>
    </row>
    <row r="76" spans="1:10" x14ac:dyDescent="0.15">
      <c r="A76" s="59"/>
      <c r="B76" s="60"/>
      <c r="C76" s="95"/>
      <c r="D76" s="95"/>
      <c r="E76" s="95"/>
      <c r="F76" s="95"/>
      <c r="G76" s="95"/>
      <c r="H76" s="95"/>
      <c r="I76" s="95"/>
      <c r="J76" s="54"/>
    </row>
    <row r="77" spans="1:10" x14ac:dyDescent="0.15">
      <c r="A77" s="59"/>
      <c r="B77" s="60"/>
      <c r="C77" s="95"/>
      <c r="D77" s="95"/>
      <c r="E77" s="95"/>
      <c r="F77" s="95"/>
      <c r="G77" s="95"/>
      <c r="H77" s="95"/>
      <c r="I77" s="95"/>
      <c r="J77" s="54"/>
    </row>
    <row r="78" spans="1:10" x14ac:dyDescent="0.15">
      <c r="A78" s="59"/>
      <c r="B78" s="60"/>
      <c r="C78" s="95"/>
      <c r="D78" s="95"/>
      <c r="E78" s="95"/>
      <c r="F78" s="95"/>
      <c r="G78" s="95"/>
      <c r="H78" s="95"/>
      <c r="I78" s="95"/>
      <c r="J78" s="54"/>
    </row>
    <row r="79" spans="1:10" x14ac:dyDescent="0.15">
      <c r="A79" s="103"/>
      <c r="B79" s="103"/>
      <c r="C79" s="103"/>
      <c r="D79" s="103"/>
      <c r="E79" s="103"/>
      <c r="F79" s="103"/>
      <c r="G79" s="103"/>
      <c r="H79" s="103"/>
      <c r="I79" s="51"/>
      <c r="J79" s="51"/>
    </row>
    <row r="80" spans="1:10" ht="13.5" customHeight="1" x14ac:dyDescent="0.15">
      <c r="B80" s="59" t="s">
        <v>105</v>
      </c>
      <c r="C80" s="95" t="s">
        <v>97</v>
      </c>
      <c r="D80" s="95"/>
      <c r="E80" s="95"/>
      <c r="F80" s="95"/>
      <c r="G80" s="95"/>
      <c r="H80" s="95"/>
      <c r="I80" s="95"/>
      <c r="J80" s="54"/>
    </row>
    <row r="81" spans="1:10" x14ac:dyDescent="0.15">
      <c r="A81" s="59"/>
      <c r="B81" s="59"/>
      <c r="C81" s="95"/>
      <c r="D81" s="95"/>
      <c r="E81" s="95"/>
      <c r="F81" s="95"/>
      <c r="G81" s="95"/>
      <c r="H81" s="95"/>
      <c r="I81" s="95"/>
      <c r="J81" s="54"/>
    </row>
    <row r="82" spans="1:10" x14ac:dyDescent="0.15">
      <c r="A82" s="59"/>
      <c r="B82" s="59"/>
      <c r="C82" s="95"/>
      <c r="D82" s="95"/>
      <c r="E82" s="95"/>
      <c r="F82" s="95"/>
      <c r="G82" s="95"/>
      <c r="H82" s="95"/>
      <c r="I82" s="95"/>
      <c r="J82" s="54"/>
    </row>
    <row r="83" spans="1:10" x14ac:dyDescent="0.15">
      <c r="A83" s="59"/>
      <c r="B83" s="59"/>
      <c r="C83" s="59"/>
      <c r="D83" s="59"/>
      <c r="E83" s="59"/>
      <c r="F83" s="59"/>
      <c r="G83" s="59"/>
      <c r="H83" s="59"/>
      <c r="I83" s="59"/>
      <c r="J83" s="59"/>
    </row>
    <row r="84" spans="1:10" ht="13.5" customHeight="1" x14ac:dyDescent="0.15">
      <c r="B84" s="59" t="s">
        <v>111</v>
      </c>
      <c r="C84" s="95" t="s">
        <v>112</v>
      </c>
      <c r="D84" s="95"/>
      <c r="E84" s="95"/>
      <c r="F84" s="95"/>
      <c r="G84" s="95"/>
      <c r="H84" s="95"/>
      <c r="I84" s="95"/>
      <c r="J84" s="54"/>
    </row>
    <row r="85" spans="1:10" x14ac:dyDescent="0.15">
      <c r="A85" s="59"/>
      <c r="B85" s="59"/>
      <c r="C85" s="95"/>
      <c r="D85" s="95"/>
      <c r="E85" s="95"/>
      <c r="F85" s="95"/>
      <c r="G85" s="95"/>
      <c r="H85" s="95"/>
      <c r="I85" s="95"/>
      <c r="J85" s="54"/>
    </row>
    <row r="86" spans="1:10" x14ac:dyDescent="0.15">
      <c r="A86" s="59"/>
      <c r="B86" s="59"/>
      <c r="C86" s="95"/>
      <c r="D86" s="95"/>
      <c r="E86" s="95"/>
      <c r="F86" s="95"/>
      <c r="G86" s="95"/>
      <c r="H86" s="95"/>
      <c r="I86" s="95"/>
      <c r="J86" s="54"/>
    </row>
    <row r="87" spans="1:10" x14ac:dyDescent="0.15">
      <c r="A87" s="59"/>
      <c r="B87" s="59"/>
      <c r="C87" s="59"/>
      <c r="D87" s="59"/>
      <c r="E87" s="59"/>
      <c r="F87" s="59"/>
      <c r="G87" s="59"/>
      <c r="H87" s="59"/>
      <c r="I87" s="59"/>
      <c r="J87" s="54"/>
    </row>
    <row r="88" spans="1:10" x14ac:dyDescent="0.15">
      <c r="A88" s="38" t="s">
        <v>62</v>
      </c>
      <c r="B88" s="51"/>
      <c r="C88" s="51"/>
      <c r="D88" s="51"/>
      <c r="E88" s="51"/>
      <c r="F88" s="51"/>
      <c r="G88" s="38" t="s">
        <v>63</v>
      </c>
      <c r="H88" s="51"/>
      <c r="I88" s="51"/>
      <c r="J88" s="51"/>
    </row>
    <row r="89" spans="1:10" x14ac:dyDescent="0.15">
      <c r="A89" s="38" t="s">
        <v>64</v>
      </c>
      <c r="B89" s="51"/>
      <c r="C89" s="51"/>
      <c r="D89" s="51"/>
      <c r="E89" s="51"/>
      <c r="F89" s="51"/>
      <c r="G89" s="38" t="s">
        <v>65</v>
      </c>
      <c r="H89" s="51"/>
      <c r="I89" s="51"/>
      <c r="J89" s="51"/>
    </row>
    <row r="90" spans="1:10" x14ac:dyDescent="0.15">
      <c r="A90" s="38" t="s">
        <v>66</v>
      </c>
      <c r="B90" s="51"/>
      <c r="C90" s="51"/>
      <c r="D90" s="51"/>
      <c r="E90" s="51"/>
      <c r="F90" s="51"/>
      <c r="G90" s="38" t="s">
        <v>67</v>
      </c>
      <c r="H90" s="51"/>
      <c r="I90" s="51"/>
      <c r="J90" s="51"/>
    </row>
    <row r="91" spans="1:10" x14ac:dyDescent="0.15">
      <c r="A91" s="38" t="s">
        <v>68</v>
      </c>
      <c r="C91" s="51"/>
      <c r="D91" s="51"/>
      <c r="E91" s="51"/>
      <c r="F91" s="51"/>
      <c r="G91" s="74" t="s">
        <v>129</v>
      </c>
      <c r="H91" s="70"/>
      <c r="I91" s="51"/>
      <c r="J91" s="51"/>
    </row>
    <row r="92" spans="1:10" x14ac:dyDescent="0.15">
      <c r="A92" s="51"/>
      <c r="B92" s="51"/>
      <c r="C92" s="51"/>
      <c r="D92" s="51"/>
      <c r="E92" s="51"/>
      <c r="F92" s="51"/>
      <c r="G92" s="51"/>
      <c r="H92" s="51"/>
      <c r="I92" s="51"/>
      <c r="J92" s="51"/>
    </row>
    <row r="93" spans="1:10" ht="13.5" customHeight="1" x14ac:dyDescent="0.15">
      <c r="B93" s="59" t="s">
        <v>116</v>
      </c>
      <c r="C93" s="95" t="s">
        <v>69</v>
      </c>
      <c r="D93" s="95"/>
      <c r="E93" s="95"/>
      <c r="F93" s="95"/>
      <c r="G93" s="95"/>
      <c r="H93" s="95"/>
      <c r="I93" s="95"/>
      <c r="J93" s="54"/>
    </row>
    <row r="94" spans="1:10" x14ac:dyDescent="0.15">
      <c r="A94" s="59"/>
      <c r="B94" s="59"/>
      <c r="C94" s="95"/>
      <c r="D94" s="95"/>
      <c r="E94" s="95"/>
      <c r="F94" s="95"/>
      <c r="G94" s="95"/>
      <c r="H94" s="95"/>
      <c r="I94" s="95"/>
      <c r="J94" s="54"/>
    </row>
    <row r="95" spans="1:10" x14ac:dyDescent="0.15">
      <c r="A95" s="59"/>
      <c r="B95" s="59"/>
      <c r="C95" s="95"/>
      <c r="D95" s="95"/>
      <c r="E95" s="95"/>
      <c r="F95" s="95"/>
      <c r="G95" s="95"/>
      <c r="H95" s="95"/>
      <c r="I95" s="95"/>
      <c r="J95" s="54"/>
    </row>
    <row r="96" spans="1:10" x14ac:dyDescent="0.15">
      <c r="A96" s="103"/>
      <c r="B96" s="103"/>
      <c r="C96" s="103"/>
      <c r="D96" s="103"/>
      <c r="E96" s="103"/>
      <c r="F96" s="103"/>
      <c r="G96" s="103"/>
      <c r="H96" s="103"/>
      <c r="I96" s="51"/>
      <c r="J96" s="51"/>
    </row>
    <row r="97" spans="1:10" ht="13.15" customHeight="1" x14ac:dyDescent="0.15">
      <c r="B97" s="71" t="s">
        <v>130</v>
      </c>
      <c r="C97" s="105" t="s">
        <v>131</v>
      </c>
      <c r="D97" s="106"/>
      <c r="E97" s="106"/>
      <c r="F97" s="106"/>
      <c r="G97" s="106"/>
      <c r="H97" s="106"/>
      <c r="I97" s="106"/>
    </row>
    <row r="98" spans="1:10" x14ac:dyDescent="0.15">
      <c r="B98" s="72"/>
      <c r="C98" s="106"/>
      <c r="D98" s="106"/>
      <c r="E98" s="106"/>
      <c r="F98" s="106"/>
      <c r="G98" s="106"/>
      <c r="H98" s="106"/>
      <c r="I98" s="106"/>
    </row>
    <row r="99" spans="1:10" ht="12.4" customHeight="1" x14ac:dyDescent="0.15">
      <c r="B99" s="72"/>
      <c r="C99" s="106"/>
      <c r="D99" s="106"/>
      <c r="E99" s="106"/>
      <c r="F99" s="106"/>
      <c r="G99" s="106"/>
      <c r="H99" s="106"/>
      <c r="I99" s="106"/>
    </row>
    <row r="100" spans="1:10" x14ac:dyDescent="0.15">
      <c r="A100" s="51"/>
      <c r="B100" s="56"/>
      <c r="C100" s="51"/>
      <c r="D100" s="51"/>
      <c r="E100" s="51"/>
      <c r="F100" s="51"/>
      <c r="G100" s="51"/>
      <c r="H100" s="51"/>
      <c r="I100" s="51"/>
      <c r="J100" s="51"/>
    </row>
    <row r="101" spans="1:10" ht="13.5" customHeight="1" x14ac:dyDescent="0.15">
      <c r="B101" s="59" t="s">
        <v>132</v>
      </c>
      <c r="C101" s="107" t="s">
        <v>133</v>
      </c>
      <c r="D101" s="107"/>
      <c r="E101" s="107"/>
      <c r="F101" s="107"/>
      <c r="G101" s="107"/>
      <c r="H101" s="107"/>
      <c r="I101" s="107"/>
      <c r="J101" s="54"/>
    </row>
    <row r="102" spans="1:10" x14ac:dyDescent="0.15">
      <c r="A102" s="59"/>
      <c r="B102" s="59"/>
      <c r="C102" s="107"/>
      <c r="D102" s="107"/>
      <c r="E102" s="107"/>
      <c r="F102" s="107"/>
      <c r="G102" s="107"/>
      <c r="H102" s="107"/>
      <c r="I102" s="107"/>
      <c r="J102" s="54"/>
    </row>
    <row r="103" spans="1:10" x14ac:dyDescent="0.15">
      <c r="A103" s="38"/>
      <c r="B103" s="38"/>
      <c r="C103" s="38"/>
      <c r="D103" s="38"/>
      <c r="E103" s="38"/>
      <c r="F103" s="38"/>
      <c r="G103" s="38"/>
      <c r="H103" s="38"/>
      <c r="I103" s="38"/>
      <c r="J103" s="38"/>
    </row>
    <row r="104" spans="1:10" ht="13.5" customHeight="1" x14ac:dyDescent="0.15">
      <c r="B104" s="62" t="s">
        <v>134</v>
      </c>
      <c r="C104" s="108" t="s">
        <v>135</v>
      </c>
      <c r="D104" s="108"/>
      <c r="E104" s="108"/>
      <c r="F104" s="108"/>
      <c r="G104" s="108"/>
      <c r="H104" s="108"/>
      <c r="I104" s="108"/>
      <c r="J104" s="61"/>
    </row>
    <row r="105" spans="1:10" x14ac:dyDescent="0.15">
      <c r="A105" s="62"/>
      <c r="B105" s="62"/>
      <c r="C105" s="108"/>
      <c r="D105" s="108"/>
      <c r="E105" s="108"/>
      <c r="F105" s="108"/>
      <c r="G105" s="108"/>
      <c r="H105" s="108"/>
      <c r="I105" s="108"/>
      <c r="J105" s="61"/>
    </row>
    <row r="106" spans="1:10" x14ac:dyDescent="0.15">
      <c r="A106" s="63"/>
      <c r="B106" s="38"/>
      <c r="C106" s="38"/>
      <c r="D106" s="38"/>
      <c r="E106" s="38"/>
      <c r="F106" s="38"/>
      <c r="G106" s="38"/>
      <c r="H106" s="38"/>
      <c r="I106" s="38"/>
      <c r="J106" s="38"/>
    </row>
    <row r="107" spans="1:10" ht="13.5" customHeight="1" x14ac:dyDescent="0.15">
      <c r="A107" s="65"/>
      <c r="B107" s="65" t="s">
        <v>126</v>
      </c>
      <c r="C107" s="104" t="s">
        <v>84</v>
      </c>
      <c r="D107" s="104"/>
      <c r="E107" s="104"/>
      <c r="F107" s="104"/>
      <c r="G107" s="104"/>
      <c r="H107" s="104"/>
      <c r="I107" s="104"/>
      <c r="J107" s="66"/>
    </row>
    <row r="108" spans="1:10" x14ac:dyDescent="0.15">
      <c r="A108" s="65"/>
      <c r="B108" s="65"/>
      <c r="C108" s="104"/>
      <c r="D108" s="104"/>
      <c r="E108" s="104"/>
      <c r="F108" s="104"/>
      <c r="G108" s="104"/>
      <c r="H108" s="104"/>
      <c r="I108" s="104"/>
      <c r="J108" s="66"/>
    </row>
    <row r="109" spans="1:10" ht="32.25" customHeight="1" x14ac:dyDescent="0.15">
      <c r="A109" s="67"/>
      <c r="B109" s="68"/>
      <c r="C109" s="104"/>
      <c r="D109" s="104"/>
      <c r="E109" s="104"/>
      <c r="F109" s="104"/>
      <c r="G109" s="104"/>
      <c r="H109" s="104"/>
      <c r="I109" s="104"/>
      <c r="J109" s="68"/>
    </row>
    <row r="110" spans="1:10" x14ac:dyDescent="0.15">
      <c r="A110" s="67"/>
      <c r="B110" s="68"/>
      <c r="C110" s="69" t="s">
        <v>98</v>
      </c>
      <c r="D110" s="68" t="s">
        <v>122</v>
      </c>
      <c r="E110" s="68"/>
      <c r="F110" s="68"/>
      <c r="G110" s="68" t="s">
        <v>86</v>
      </c>
      <c r="H110" s="68"/>
      <c r="I110" s="68"/>
      <c r="J110" s="68"/>
    </row>
    <row r="111" spans="1:10" x14ac:dyDescent="0.15">
      <c r="A111" s="67"/>
      <c r="B111" s="68"/>
      <c r="C111" s="69" t="s">
        <v>106</v>
      </c>
      <c r="D111" s="68" t="s">
        <v>123</v>
      </c>
      <c r="E111" s="68"/>
      <c r="F111" s="68"/>
      <c r="G111" s="68" t="s">
        <v>120</v>
      </c>
      <c r="H111" s="68"/>
      <c r="I111" s="68"/>
      <c r="J111" s="68"/>
    </row>
    <row r="112" spans="1:10" x14ac:dyDescent="0.15">
      <c r="A112" s="67"/>
      <c r="B112" s="68"/>
      <c r="C112" s="69" t="s">
        <v>113</v>
      </c>
      <c r="D112" s="68" t="s">
        <v>125</v>
      </c>
      <c r="E112" s="68"/>
      <c r="F112" s="68"/>
      <c r="G112" s="68" t="s">
        <v>114</v>
      </c>
      <c r="H112" s="68"/>
      <c r="I112" s="68"/>
      <c r="J112" s="68"/>
    </row>
    <row r="113" spans="1:10" x14ac:dyDescent="0.15">
      <c r="A113" s="67"/>
      <c r="B113" s="68"/>
      <c r="C113" s="69" t="s">
        <v>117</v>
      </c>
      <c r="D113" s="68" t="s">
        <v>124</v>
      </c>
      <c r="E113" s="68"/>
      <c r="F113" s="68"/>
      <c r="G113" s="68" t="s">
        <v>99</v>
      </c>
      <c r="H113" s="68"/>
      <c r="I113" s="68"/>
      <c r="J113" s="68"/>
    </row>
    <row r="114" spans="1:10" x14ac:dyDescent="0.15">
      <c r="A114" s="67"/>
      <c r="B114" s="68"/>
      <c r="C114" s="109"/>
      <c r="D114" s="109"/>
      <c r="E114" s="109"/>
      <c r="F114" s="109"/>
      <c r="G114" s="109"/>
      <c r="H114" s="109"/>
      <c r="I114" s="109"/>
      <c r="J114" s="68"/>
    </row>
    <row r="115" spans="1:10" x14ac:dyDescent="0.15">
      <c r="B115" s="110" t="s">
        <v>127</v>
      </c>
      <c r="C115" s="110"/>
      <c r="D115" s="110"/>
      <c r="E115" s="110"/>
      <c r="F115" s="110"/>
      <c r="G115" s="110"/>
      <c r="H115" s="110"/>
      <c r="I115" s="110"/>
      <c r="J115" s="38"/>
    </row>
    <row r="116" spans="1:10" x14ac:dyDescent="0.15">
      <c r="A116" s="63"/>
      <c r="B116" s="38"/>
      <c r="C116" s="38"/>
      <c r="D116" s="38"/>
      <c r="E116" s="38"/>
      <c r="F116" s="38"/>
      <c r="G116" s="38"/>
      <c r="H116" s="38"/>
      <c r="I116" s="38"/>
      <c r="J116" s="38"/>
    </row>
    <row r="117" spans="1:10" x14ac:dyDescent="0.15">
      <c r="A117" s="38"/>
      <c r="B117" s="111" t="s">
        <v>100</v>
      </c>
      <c r="C117" s="111"/>
      <c r="D117" s="111"/>
      <c r="E117" s="111"/>
      <c r="F117" s="111"/>
      <c r="G117" s="111"/>
      <c r="H117" s="111"/>
      <c r="I117" s="111"/>
      <c r="J117" s="38"/>
    </row>
    <row r="118" spans="1:10" x14ac:dyDescent="0.15">
      <c r="A118" s="38"/>
      <c r="B118" s="38"/>
      <c r="C118" s="38"/>
      <c r="D118" s="38"/>
      <c r="E118" s="38"/>
      <c r="F118" s="38"/>
      <c r="G118" s="38"/>
      <c r="H118" s="38"/>
      <c r="I118" s="38"/>
      <c r="J118" s="38"/>
    </row>
    <row r="119" spans="1:10" x14ac:dyDescent="0.15">
      <c r="A119" s="27" t="s">
        <v>70</v>
      </c>
      <c r="B119" s="38"/>
      <c r="C119" s="38"/>
      <c r="D119" s="38"/>
      <c r="E119" s="38"/>
      <c r="F119" s="38"/>
      <c r="G119" s="38"/>
      <c r="H119" s="38"/>
      <c r="I119" s="38"/>
      <c r="J119" s="27"/>
    </row>
    <row r="120" spans="1:10" x14ac:dyDescent="0.15">
      <c r="A120" s="27" t="s">
        <v>71</v>
      </c>
      <c r="B120" s="75" t="s">
        <v>72</v>
      </c>
      <c r="C120" s="75"/>
      <c r="D120" s="88"/>
      <c r="E120" s="88"/>
      <c r="F120" s="88"/>
      <c r="G120" s="88"/>
      <c r="H120" s="27"/>
      <c r="I120" s="27"/>
      <c r="J120" s="27"/>
    </row>
    <row r="121" spans="1:10" x14ac:dyDescent="0.15">
      <c r="A121" s="27"/>
      <c r="B121" s="102"/>
      <c r="C121" s="102"/>
      <c r="D121" s="112"/>
      <c r="E121" s="112"/>
      <c r="F121" s="112"/>
      <c r="G121" s="112"/>
      <c r="H121" s="27"/>
      <c r="I121" s="27"/>
      <c r="J121" s="27"/>
    </row>
    <row r="122" spans="1:10" x14ac:dyDescent="0.15">
      <c r="A122" s="27" t="s">
        <v>73</v>
      </c>
      <c r="B122" s="101" t="s">
        <v>74</v>
      </c>
      <c r="C122" s="101"/>
      <c r="D122" s="101"/>
      <c r="E122" s="101"/>
      <c r="F122" s="101"/>
      <c r="G122" s="101" t="s">
        <v>75</v>
      </c>
      <c r="H122" s="27"/>
      <c r="I122" s="27"/>
      <c r="J122" s="27"/>
    </row>
    <row r="123" spans="1:10" x14ac:dyDescent="0.15">
      <c r="B123" s="102"/>
      <c r="C123" s="102"/>
      <c r="D123" s="102"/>
      <c r="E123" s="102"/>
      <c r="F123" s="102"/>
      <c r="G123" s="102"/>
      <c r="H123" s="27"/>
      <c r="I123" s="27"/>
    </row>
    <row r="124" spans="1:10" x14ac:dyDescent="0.15">
      <c r="A124" s="27"/>
      <c r="B124" s="64"/>
      <c r="C124" s="64"/>
      <c r="D124" s="64"/>
      <c r="E124" s="64"/>
      <c r="F124" s="64"/>
      <c r="G124" s="64"/>
      <c r="H124" s="64"/>
      <c r="I124" s="64"/>
      <c r="J124" s="27"/>
    </row>
    <row r="128" spans="1:10" ht="13.5" customHeight="1" x14ac:dyDescent="0.15"/>
  </sheetData>
  <mergeCells count="51">
    <mergeCell ref="C114:I114"/>
    <mergeCell ref="B115:I115"/>
    <mergeCell ref="B117:I117"/>
    <mergeCell ref="B120:C121"/>
    <mergeCell ref="D120:G121"/>
    <mergeCell ref="B122:C123"/>
    <mergeCell ref="D122:F123"/>
    <mergeCell ref="G122:G123"/>
    <mergeCell ref="C69:I70"/>
    <mergeCell ref="C71:I71"/>
    <mergeCell ref="C72:I74"/>
    <mergeCell ref="C75:I78"/>
    <mergeCell ref="A79:H79"/>
    <mergeCell ref="C80:I82"/>
    <mergeCell ref="C84:I86"/>
    <mergeCell ref="C93:I95"/>
    <mergeCell ref="A96:H96"/>
    <mergeCell ref="C107:I109"/>
    <mergeCell ref="C97:I99"/>
    <mergeCell ref="C101:I102"/>
    <mergeCell ref="C104:I105"/>
    <mergeCell ref="C67:I68"/>
    <mergeCell ref="D40:F40"/>
    <mergeCell ref="C42:D42"/>
    <mergeCell ref="F45:G45"/>
    <mergeCell ref="E46:G46"/>
    <mergeCell ref="C51:I52"/>
    <mergeCell ref="C53:I55"/>
    <mergeCell ref="C56:I56"/>
    <mergeCell ref="C59:H59"/>
    <mergeCell ref="C61:I63"/>
    <mergeCell ref="C64:I64"/>
    <mergeCell ref="C65:I66"/>
    <mergeCell ref="L21:M21"/>
    <mergeCell ref="F24:G24"/>
    <mergeCell ref="F25:G25"/>
    <mergeCell ref="F26:G26"/>
    <mergeCell ref="E27:G27"/>
    <mergeCell ref="C34:H36"/>
    <mergeCell ref="C13:F13"/>
    <mergeCell ref="C14:F14"/>
    <mergeCell ref="C15:F15"/>
    <mergeCell ref="C17:F17"/>
    <mergeCell ref="G17:I17"/>
    <mergeCell ref="D21:E21"/>
    <mergeCell ref="A12:I12"/>
    <mergeCell ref="H4:I4"/>
    <mergeCell ref="A5:D5"/>
    <mergeCell ref="A7:H7"/>
    <mergeCell ref="I7:I11"/>
    <mergeCell ref="A9:H10"/>
  </mergeCells>
  <phoneticPr fontId="2"/>
  <dataValidations count="1">
    <dataValidation type="list" allowBlank="1" showInputMessage="1" showErrorMessage="1" sqref="D21:E21" xr:uid="{00000000-0002-0000-0000-000000000000}">
      <formula1>"１．個人契約,２．法人契約,３．その他(任意団体等）"</formula1>
    </dataValidation>
  </dataValidations>
  <pageMargins left="0.70866141732283472" right="0.70866141732283472" top="0.74803149606299213" bottom="0.74803149606299213" header="0.31496062992125984" footer="0.31496062992125984"/>
  <pageSetup paperSize="9" scale="85" orientation="portrait" r:id="rId1"/>
  <headerFooter differentFirst="1">
    <firstFooter>&amp;C裏面へ</firstFooter>
  </headerFooter>
  <rowBreaks count="1" manualBreakCount="1">
    <brk id="57" max="8" man="1"/>
  </rowBreaks>
  <colBreaks count="1" manualBreakCount="1">
    <brk id="9" max="1048575"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講師等出演依頼承諾書(様式9-1)</vt:lpstr>
      <vt:lpstr>'講師等出演依頼承諾書(様式9-1)'!Print_Area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伊藤尚貴</dc:creator>
  <cp:lastModifiedBy>公一 伊藤</cp:lastModifiedBy>
  <cp:lastPrinted>2022-12-03T15:56:51Z</cp:lastPrinted>
  <dcterms:created xsi:type="dcterms:W3CDTF">2016-10-10T10:50:48Z</dcterms:created>
  <dcterms:modified xsi:type="dcterms:W3CDTF">2025-03-09T06:19:33Z</dcterms:modified>
</cp:coreProperties>
</file>