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ブランディング委員会\bur06rk01\yosan\"/>
    </mc:Choice>
  </mc:AlternateContent>
  <xr:revisionPtr revIDLastSave="0" documentId="13_ncr:1_{83D58409-BB59-440E-A8B5-2AE30B419DBE}" xr6:coauthVersionLast="36" xr6:coauthVersionMax="47" xr10:uidLastSave="{00000000-0000-0000-0000-000000000000}"/>
  <bookViews>
    <workbookView xWindow="0" yWindow="0" windowWidth="23040" windowHeight="9024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'収益・費用明細書(様式2)'!$A$1:$H$27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E16" i="2"/>
  <c r="E34" i="2" s="1"/>
  <c r="D16" i="2"/>
  <c r="G23" i="1"/>
  <c r="G8" i="1"/>
  <c r="F22" i="1" s="1"/>
  <c r="C16" i="2"/>
  <c r="G24" i="1" l="1"/>
  <c r="C33" i="2"/>
  <c r="C34" i="2" l="1"/>
  <c r="F32" i="2"/>
</calcChain>
</file>

<file path=xl/sharedStrings.xml><?xml version="1.0" encoding="utf-8"?>
<sst xmlns="http://schemas.openxmlformats.org/spreadsheetml/2006/main" count="91" uniqueCount="78">
  <si>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</si>
  <si>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</si>
  <si>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</si>
  <si>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</si>
  <si>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</si>
  <si>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</si>
  <si>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</si>
  <si>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</si>
  <si>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</si>
  <si>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</si>
  <si>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</si>
  <si>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</si>
  <si>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</si>
  <si>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</si>
  <si>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</si>
  <si>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</si>
  <si>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</si>
  <si>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</si>
  <si>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</si>
  <si>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</si>
  <si>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</si>
  <si>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</si>
  <si>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</si>
  <si>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</si>
  <si>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</si>
  <si>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</si>
  <si>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</si>
  <si>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</si>
  <si>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</si>
  <si>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</si>
  <si>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</si>
  <si>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</si>
  <si>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</si>
  <si>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</si>
  <si>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</si>
  <si>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</si>
  <si>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</si>
  <si>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</si>
  <si>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</si>
  <si>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</si>
  <si>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</si>
  <si>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</si>
  <si>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</si>
  <si>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</si>
  <si>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</si>
  <si>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</si>
  <si>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</si>
  <si>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</si>
  <si>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</si>
  <si>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</si>
  <si>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</si>
  <si>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</si>
  <si>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</si>
  <si>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</si>
  <si>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</si>
  <si>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</si>
  <si>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</si>
  <si>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</si>
  <si>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</si>
  <si>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</si>
  <si>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>1-1</t>
    <phoneticPr fontId="2"/>
  </si>
  <si>
    <t>1-2</t>
    <phoneticPr fontId="2"/>
  </si>
  <si>
    <t>1-3</t>
    <phoneticPr fontId="2"/>
  </si>
  <si>
    <t>1-4</t>
    <phoneticPr fontId="2"/>
  </si>
  <si>
    <t>設営費</t>
    <rPh sb="0" eb="3">
      <t>セツエイヒ</t>
    </rPh>
    <phoneticPr fontId="2"/>
  </si>
  <si>
    <t>会場設営費</t>
    <rPh sb="0" eb="2">
      <t>カイジョウ</t>
    </rPh>
    <rPh sb="2" eb="5">
      <t>セツエイヒ</t>
    </rPh>
    <phoneticPr fontId="2"/>
  </si>
  <si>
    <t>プロジェクタースクリーン付き×1　＠1,100</t>
    <rPh sb="12" eb="13">
      <t>ツ</t>
    </rPh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</si>
  <si>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予算額</t>
    </r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</si>
  <si>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3">
      <t>ゼンネンド</t>
    </rPh>
    <rPh sb="1" eb="2">
      <t>ドシ</t>
    </rPh>
    <rPh sb="2" eb="3">
      <t>ド</t>
    </rPh>
    <rPh sb="3" eb="5">
      <t>レイカイ</t>
    </rPh>
    <rPh sb="5" eb="8">
      <t>ケッサンガク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</si>
  <si>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</si>
  <si>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ワイヤレスマイク×2　＠1,100</t>
    <phoneticPr fontId="3"/>
  </si>
  <si>
    <t>ロール紙（ルーム備品）
グループワーク用含む</t>
    <rPh sb="3" eb="4">
      <t>シ</t>
    </rPh>
    <rPh sb="8" eb="10">
      <t>ビヒン</t>
    </rPh>
    <rPh sb="19" eb="20">
      <t>ヨウ</t>
    </rPh>
    <rPh sb="20" eb="21">
      <t>フク</t>
    </rPh>
    <phoneticPr fontId="2"/>
  </si>
  <si>
    <t>マッキー各色×40本（ルーム備品）</t>
    <rPh sb="4" eb="6">
      <t>カクショク</t>
    </rPh>
    <rPh sb="9" eb="10">
      <t>ポン</t>
    </rPh>
    <rPh sb="14" eb="16">
      <t>ビヒン</t>
    </rPh>
    <phoneticPr fontId="2"/>
  </si>
  <si>
    <t>事業名称：9月度例会（案）</t>
    <rPh sb="0" eb="2">
      <t>ジギョウ</t>
    </rPh>
    <rPh sb="2" eb="4">
      <t>メイショウ</t>
    </rPh>
    <rPh sb="6" eb="7">
      <t>ツキ</t>
    </rPh>
    <rPh sb="7" eb="8">
      <t>ド</t>
    </rPh>
    <rPh sb="8" eb="10">
      <t>レイカイ</t>
    </rPh>
    <rPh sb="11" eb="12">
      <t>アン</t>
    </rPh>
    <phoneticPr fontId="3"/>
  </si>
  <si>
    <t xml:space="preserve">（9月度例会）四日市市文化会館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</si>
  <si>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事業名称：9月度例会（案）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</si>
  <si>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A4用紙×60枚×2（ルーム備品）
グループワーク</t>
    <rPh sb="2" eb="4">
      <t>ヨウシ</t>
    </rPh>
    <rPh sb="7" eb="8">
      <t>マイ</t>
    </rPh>
    <rPh sb="14" eb="16">
      <t>ビヒン</t>
    </rPh>
    <phoneticPr fontId="2"/>
  </si>
  <si>
    <r>
      <t>委員会事業費　</t>
    </r>
    <r>
      <rPr>
        <sz val="10"/>
        <color theme="1"/>
        <rFont val="ＭＳ Ｐゴシック"/>
        <family val="3"/>
        <charset val="128"/>
        <scheme val="minor"/>
      </rPr>
      <t>155,600円</t>
    </r>
    <r>
      <rPr>
        <sz val="10"/>
        <rFont val="ＭＳ Ｐゴシック"/>
        <family val="3"/>
        <charset val="128"/>
        <scheme val="minor"/>
      </rPr>
      <t>より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</si>
</sst>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0"/>
      <color theme="1"/>
      <name val="ＭＳ Ｐゴシック (本文)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9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vertical="center"/>
    </xf>
    <xf numFmtId="0" fontId="9" fillId="0" borderId="6" xfId="2" applyFont="1" applyBorder="1" applyAlignment="1">
      <alignment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6" xfId="3" quotePrefix="1" applyNumberFormat="1" applyFill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10" fontId="11" fillId="0" borderId="8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4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0" fontId="10" fillId="0" borderId="8" xfId="2" applyFont="1" applyBorder="1" applyAlignment="1">
      <alignment vertical="center" wrapText="1"/>
    </xf>
    <xf numFmtId="0" fontId="15" fillId="0" borderId="2" xfId="2" applyFont="1" applyBorder="1" applyAlignment="1">
      <alignment horizontal="center" vertical="center"/>
    </xf>
    <xf numFmtId="0" fontId="10" fillId="0" borderId="8" xfId="2" applyFont="1" applyBorder="1" applyAlignment="1">
      <alignment vertical="top" wrapText="1"/>
    </xf>
    <xf numFmtId="0" fontId="10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center" wrapText="1" shrinkToFit="1"/>
    </xf>
    <xf numFmtId="0" fontId="10" fillId="0" borderId="8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9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211;&#31309;&#12418;&#12426;&#21407;&#26412;\01.yokkaichishibunkakaikansiyouryoukinhhyou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7" zoomScaleNormal="100" zoomScaleSheetLayoutView="100" workbookViewId="0">
      <selection activeCell="E34" sqref="E34"/>
    </sheetView>
  </sheetViews>
  <sheetFormatPr defaultColWidth="9" defaultRowHeight="13.2"/>
  <cols>
    <col min="1" max="1" width="3.6640625" style="2" customWidth="1"/>
    <col min="2" max="2" width="18.6640625" style="2" customWidth="1"/>
    <col min="3" max="3" width="15.6640625" style="2" customWidth="1"/>
    <col min="4" max="4" width="19.44140625" style="2" customWidth="1"/>
    <col min="5" max="5" width="19.109375" style="2" customWidth="1"/>
    <col min="6" max="6" width="15.6640625" style="2" customWidth="1"/>
    <col min="7" max="16384" width="9" style="2"/>
  </cols>
  <sheetData>
    <row r="1" spans="1:7">
      <c r="A1" s="1"/>
      <c r="B1" s="1"/>
      <c r="C1" s="55"/>
      <c r="D1" s="1"/>
      <c r="E1" s="1"/>
      <c r="F1" s="3" t="s">
        <v>50</v>
      </c>
      <c r="G1" s="1"/>
    </row>
    <row r="2" spans="1:7" ht="14.4">
      <c r="A2" s="1"/>
      <c r="B2" s="19" t="s">
        <v>49</v>
      </c>
      <c r="C2" s="19"/>
      <c r="D2" s="19"/>
      <c r="E2" s="19"/>
      <c r="F2" s="1"/>
      <c r="G2" s="1"/>
    </row>
    <row r="3" spans="1:7" ht="14.4">
      <c r="A3" s="1"/>
      <c r="B3" s="19" t="s">
        <v>69</v>
      </c>
      <c r="C3" s="19"/>
      <c r="D3" s="19"/>
      <c r="E3" s="19"/>
      <c r="F3" s="1"/>
      <c r="G3" s="1"/>
    </row>
    <row r="4" spans="1:7" ht="14.4">
      <c r="A4" s="1"/>
      <c r="B4" s="68" t="s">
        <v>75</v>
      </c>
      <c r="C4" s="68"/>
      <c r="D4" s="68"/>
      <c r="E4" s="68"/>
      <c r="F4" s="1"/>
      <c r="G4" s="1"/>
    </row>
    <row r="5" spans="1:7">
      <c r="A5" s="1"/>
      <c r="B5" s="1"/>
      <c r="C5" s="55"/>
      <c r="D5" s="1"/>
      <c r="E5" s="1"/>
      <c r="F5" s="3" t="s">
        <v>48</v>
      </c>
      <c r="G5" s="1"/>
    </row>
    <row r="6" spans="1:7" ht="20.25" customHeight="1">
      <c r="A6" s="18"/>
      <c r="B6" s="17" t="s">
        <v>47</v>
      </c>
      <c r="C6" s="56" t="s">
        <v>46</v>
      </c>
      <c r="D6" s="59" t="s">
        <v>67</v>
      </c>
      <c r="E6" s="59" t="s">
        <v>68</v>
      </c>
      <c r="F6" s="17" t="s">
        <v>45</v>
      </c>
      <c r="G6" s="1"/>
    </row>
    <row r="7" spans="1:7" ht="20.25" customHeight="1">
      <c r="A7" s="16"/>
      <c r="B7" s="13" t="s">
        <v>44</v>
      </c>
      <c r="C7" s="20"/>
      <c r="D7" s="20"/>
      <c r="E7" s="20"/>
      <c r="F7" s="21"/>
      <c r="G7" s="1"/>
    </row>
    <row r="8" spans="1:7" ht="20.25" customHeight="1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>
      <c r="A14" s="8">
        <v>7</v>
      </c>
      <c r="B14" s="10" t="s">
        <v>37</v>
      </c>
      <c r="C14" s="22">
        <v>16000</v>
      </c>
      <c r="D14" s="22">
        <v>16000</v>
      </c>
      <c r="E14" s="22">
        <v>16000</v>
      </c>
      <c r="F14" s="24" t="s">
        <v>53</v>
      </c>
      <c r="G14" s="1"/>
    </row>
    <row r="15" spans="1:7" ht="20.25" customHeight="1">
      <c r="A15" s="11">
        <v>8</v>
      </c>
      <c r="B15" s="12" t="s">
        <v>36</v>
      </c>
      <c r="C15" s="22">
        <v>1</v>
      </c>
      <c r="D15" s="22">
        <v>1</v>
      </c>
      <c r="E15" s="22">
        <v>0</v>
      </c>
      <c r="F15" s="15"/>
      <c r="G15" s="1"/>
    </row>
    <row r="16" spans="1:7" ht="20.25" customHeight="1">
      <c r="A16" s="7"/>
      <c r="B16" s="14" t="s">
        <v>35</v>
      </c>
      <c r="C16" s="25">
        <f>SUM(C8:C15)</f>
        <v>16001</v>
      </c>
      <c r="D16" s="25">
        <f>D14+D15</f>
        <v>16001</v>
      </c>
      <c r="E16" s="25">
        <f>E14+E15</f>
        <v>16000</v>
      </c>
      <c r="F16" s="26"/>
      <c r="G16" s="1"/>
    </row>
    <row r="17" spans="1:7" ht="20.25" customHeight="1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>
      <c r="A18" s="8">
        <v>1</v>
      </c>
      <c r="B18" s="10" t="s">
        <v>33</v>
      </c>
      <c r="C18" s="22">
        <v>15400</v>
      </c>
      <c r="D18" s="22">
        <v>15400</v>
      </c>
      <c r="E18" s="22">
        <v>15400</v>
      </c>
      <c r="F18" s="24" t="s">
        <v>65</v>
      </c>
      <c r="G18" s="1"/>
    </row>
    <row r="19" spans="1:7" ht="20.25" customHeight="1">
      <c r="A19" s="8">
        <v>2</v>
      </c>
      <c r="B19" s="10" t="s">
        <v>32</v>
      </c>
      <c r="C19" s="22"/>
      <c r="D19" s="22"/>
      <c r="E19" s="22"/>
      <c r="F19" s="23"/>
      <c r="G19" s="1"/>
    </row>
    <row r="20" spans="1:7" ht="20.25" customHeight="1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>
      <c r="A21" s="8">
        <v>4</v>
      </c>
      <c r="B21" s="10" t="s">
        <v>30</v>
      </c>
      <c r="C21" s="22"/>
      <c r="D21" s="22"/>
      <c r="E21" s="22"/>
      <c r="F21" s="24"/>
      <c r="G21" s="1"/>
    </row>
    <row r="22" spans="1:7" ht="20.25" customHeight="1">
      <c r="A22" s="8">
        <v>5</v>
      </c>
      <c r="B22" s="10" t="s">
        <v>29</v>
      </c>
      <c r="C22" s="22"/>
      <c r="D22" s="22"/>
      <c r="E22" s="22"/>
      <c r="F22" s="23"/>
      <c r="G22" s="1"/>
    </row>
    <row r="23" spans="1:7" ht="20.25" customHeight="1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>
      <c r="A30" s="11">
        <v>13</v>
      </c>
      <c r="B30" s="10" t="s">
        <v>21</v>
      </c>
      <c r="C30" s="22"/>
      <c r="D30" s="22"/>
      <c r="E30" s="22"/>
      <c r="F30" s="23"/>
      <c r="G30" s="1"/>
    </row>
    <row r="31" spans="1:7" ht="20.25" customHeight="1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>
      <c r="A32" s="11">
        <v>15</v>
      </c>
      <c r="B32" s="10" t="s">
        <v>19</v>
      </c>
      <c r="C32" s="22">
        <v>601</v>
      </c>
      <c r="D32" s="22">
        <v>601</v>
      </c>
      <c r="E32" s="60">
        <v>0</v>
      </c>
      <c r="F32" s="58">
        <f>C32/C33</f>
        <v>3.7560152490469345E-2</v>
      </c>
      <c r="G32" s="1"/>
    </row>
    <row r="33" spans="1:7" ht="20.25" customHeight="1">
      <c r="A33" s="11"/>
      <c r="B33" s="10" t="s">
        <v>18</v>
      </c>
      <c r="C33" s="22">
        <f>SUM(C18:C32)</f>
        <v>16001</v>
      </c>
      <c r="D33" s="22">
        <v>16001</v>
      </c>
      <c r="E33" s="22">
        <v>15400</v>
      </c>
      <c r="F33" s="23"/>
      <c r="G33" s="1"/>
    </row>
    <row r="34" spans="1:7" ht="20.25" customHeight="1">
      <c r="A34" s="5"/>
      <c r="B34" s="10" t="s">
        <v>17</v>
      </c>
      <c r="C34" s="22">
        <f>C16-C33</f>
        <v>0</v>
      </c>
      <c r="D34" s="22">
        <v>0</v>
      </c>
      <c r="E34" s="22">
        <f>E33-E16</f>
        <v>-600</v>
      </c>
      <c r="F34" s="23"/>
      <c r="G34" s="1"/>
    </row>
    <row r="35" spans="1:7" ht="15" customHeight="1">
      <c r="A35" s="1"/>
      <c r="B35" s="9"/>
      <c r="C35" s="55"/>
      <c r="D35" s="1"/>
      <c r="E35" s="1"/>
      <c r="F35" s="1"/>
      <c r="G35" s="1"/>
    </row>
    <row r="36" spans="1:7" ht="15" customHeight="1">
      <c r="A36" s="1"/>
      <c r="B36" s="9"/>
      <c r="C36" s="55"/>
      <c r="D36" s="1"/>
      <c r="E36" s="1"/>
      <c r="F36" s="1"/>
      <c r="G36" s="1"/>
    </row>
    <row r="37" spans="1:7">
      <c r="A37" s="1"/>
      <c r="B37" s="1"/>
      <c r="C37" s="55"/>
      <c r="D37" s="1"/>
      <c r="E37" s="1"/>
      <c r="F37" s="1"/>
      <c r="G37" s="1"/>
    </row>
    <row r="38" spans="1:7">
      <c r="A38" s="1"/>
      <c r="B38" s="1"/>
      <c r="C38" s="55"/>
      <c r="D38" s="1"/>
      <c r="E38" s="1"/>
      <c r="F38" s="1"/>
      <c r="G38" s="1"/>
    </row>
    <row r="39" spans="1:7">
      <c r="A39" s="1"/>
      <c r="B39" s="1"/>
      <c r="C39" s="55"/>
      <c r="D39" s="1"/>
      <c r="E39" s="1"/>
      <c r="F39" s="1"/>
      <c r="G39" s="1"/>
    </row>
    <row r="40" spans="1:7">
      <c r="A40" s="1"/>
      <c r="B40" s="1"/>
      <c r="C40" s="55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tabSelected="1" topLeftCell="B1" zoomScale="63" zoomScaleNormal="100" zoomScaleSheetLayoutView="100" workbookViewId="0">
      <selection activeCell="J13" sqref="J13"/>
    </sheetView>
  </sheetViews>
  <sheetFormatPr defaultColWidth="9" defaultRowHeight="13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8.109375" style="2" bestFit="1" customWidth="1"/>
    <col min="7" max="7" width="20.6640625" style="2" customWidth="1"/>
    <col min="8" max="8" width="5.109375" style="2" customWidth="1"/>
    <col min="9" max="9" width="4.109375" style="2" customWidth="1"/>
    <col min="10" max="16384" width="9" style="2"/>
  </cols>
  <sheetData>
    <row r="1" spans="1:9">
      <c r="A1" s="1"/>
      <c r="B1" s="1" t="s">
        <v>69</v>
      </c>
      <c r="C1" s="1"/>
      <c r="E1" s="1"/>
      <c r="F1" s="1"/>
      <c r="G1" s="69" t="s">
        <v>14</v>
      </c>
      <c r="H1" s="69"/>
      <c r="I1" s="1"/>
    </row>
    <row r="2" spans="1:9">
      <c r="A2" s="1"/>
      <c r="B2" s="76" t="s">
        <v>73</v>
      </c>
      <c r="C2" s="76"/>
      <c r="D2" s="76"/>
      <c r="E2" s="76"/>
      <c r="F2" s="76"/>
      <c r="G2" s="76"/>
      <c r="H2" s="3"/>
      <c r="I2" s="1"/>
    </row>
    <row r="3" spans="1:9">
      <c r="A3" s="1"/>
      <c r="B3" s="1"/>
      <c r="C3" s="1"/>
      <c r="D3" s="3"/>
      <c r="E3" s="3"/>
      <c r="F3" s="3"/>
      <c r="G3" s="3"/>
      <c r="H3" s="3"/>
      <c r="I3" s="1"/>
    </row>
    <row r="4" spans="1:9">
      <c r="A4" s="73" t="s">
        <v>0</v>
      </c>
      <c r="B4" s="73"/>
      <c r="C4" s="73"/>
      <c r="D4" s="73"/>
      <c r="E4" s="4"/>
      <c r="F4" s="1"/>
      <c r="G4" s="1"/>
      <c r="H4" s="3" t="s">
        <v>1</v>
      </c>
      <c r="I4" s="1"/>
    </row>
    <row r="5" spans="1:9" ht="30" customHeight="1">
      <c r="A5" s="70" t="s">
        <v>2</v>
      </c>
      <c r="B5" s="71"/>
      <c r="C5" s="71"/>
      <c r="D5" s="72"/>
      <c r="E5" s="77" t="s">
        <v>3</v>
      </c>
      <c r="F5" s="72"/>
      <c r="G5" s="29" t="s">
        <v>4</v>
      </c>
      <c r="H5" s="29" t="s">
        <v>5</v>
      </c>
      <c r="I5" s="1"/>
    </row>
    <row r="6" spans="1:9" ht="30" customHeight="1">
      <c r="A6" s="47" t="s">
        <v>6</v>
      </c>
      <c r="B6" s="38" t="s">
        <v>15</v>
      </c>
      <c r="C6" s="46" t="s">
        <v>7</v>
      </c>
      <c r="D6" s="35" t="s">
        <v>16</v>
      </c>
      <c r="E6" s="74" t="s">
        <v>77</v>
      </c>
      <c r="F6" s="75"/>
      <c r="G6" s="51">
        <v>16000</v>
      </c>
      <c r="H6" s="37"/>
      <c r="I6" s="1"/>
    </row>
    <row r="7" spans="1:9" ht="30" customHeight="1">
      <c r="A7" s="47" t="s">
        <v>6</v>
      </c>
      <c r="B7" s="38" t="s">
        <v>54</v>
      </c>
      <c r="C7" s="46" t="s">
        <v>7</v>
      </c>
      <c r="D7" s="35" t="s">
        <v>55</v>
      </c>
      <c r="E7" s="78" t="s">
        <v>56</v>
      </c>
      <c r="F7" s="79"/>
      <c r="G7" s="51">
        <v>1</v>
      </c>
      <c r="H7" s="37"/>
      <c r="I7" s="1"/>
    </row>
    <row r="8" spans="1:9" ht="30" customHeight="1">
      <c r="A8" s="70" t="s">
        <v>8</v>
      </c>
      <c r="B8" s="71"/>
      <c r="C8" s="71"/>
      <c r="D8" s="71"/>
      <c r="E8" s="71"/>
      <c r="F8" s="72"/>
      <c r="G8" s="52">
        <f>SUM(G6:G7)</f>
        <v>16001</v>
      </c>
      <c r="H8" s="35"/>
      <c r="I8" s="1"/>
    </row>
    <row r="9" spans="1:9" ht="13.5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>
      <c r="A11" s="1"/>
      <c r="B11" s="1"/>
      <c r="C11" s="1"/>
      <c r="D11" s="69"/>
      <c r="E11" s="69"/>
      <c r="F11" s="69"/>
      <c r="G11" s="69"/>
      <c r="H11" s="69"/>
      <c r="I11" s="1"/>
    </row>
    <row r="12" spans="1:9" ht="19.5" customHeight="1">
      <c r="A12" s="73" t="s">
        <v>9</v>
      </c>
      <c r="B12" s="73"/>
      <c r="C12" s="73"/>
      <c r="D12" s="73"/>
      <c r="E12" s="1"/>
      <c r="F12" s="1"/>
      <c r="G12" s="1"/>
      <c r="H12" s="3" t="s">
        <v>1</v>
      </c>
      <c r="I12" s="1"/>
    </row>
    <row r="13" spans="1:9" ht="30" customHeight="1">
      <c r="A13" s="70" t="s">
        <v>2</v>
      </c>
      <c r="B13" s="71"/>
      <c r="C13" s="71"/>
      <c r="D13" s="72"/>
      <c r="E13" s="29" t="s">
        <v>10</v>
      </c>
      <c r="F13" s="29" t="s">
        <v>11</v>
      </c>
      <c r="G13" s="29" t="s">
        <v>4</v>
      </c>
      <c r="H13" s="29" t="s">
        <v>5</v>
      </c>
      <c r="I13" s="1"/>
    </row>
    <row r="14" spans="1:9" ht="30" customHeight="1">
      <c r="A14" s="87" t="s">
        <v>6</v>
      </c>
      <c r="B14" s="90" t="s">
        <v>52</v>
      </c>
      <c r="C14" s="84" t="s">
        <v>7</v>
      </c>
      <c r="D14" s="80" t="s">
        <v>51</v>
      </c>
      <c r="E14" s="61" t="s">
        <v>57</v>
      </c>
      <c r="F14" s="64" t="s">
        <v>74</v>
      </c>
      <c r="G14" s="30">
        <v>11000</v>
      </c>
      <c r="H14" s="48" t="s">
        <v>60</v>
      </c>
      <c r="I14" s="1"/>
    </row>
    <row r="15" spans="1:9" ht="30" customHeight="1">
      <c r="A15" s="88"/>
      <c r="B15" s="91"/>
      <c r="C15" s="85"/>
      <c r="D15" s="81"/>
      <c r="E15" s="95" t="s">
        <v>64</v>
      </c>
      <c r="F15" s="65" t="s">
        <v>66</v>
      </c>
      <c r="G15" s="31">
        <v>1100</v>
      </c>
      <c r="H15" s="49" t="s">
        <v>61</v>
      </c>
      <c r="I15" s="1"/>
    </row>
    <row r="16" spans="1:9" ht="30" customHeight="1">
      <c r="A16" s="88"/>
      <c r="B16" s="91"/>
      <c r="C16" s="85"/>
      <c r="D16" s="82"/>
      <c r="E16" s="96"/>
      <c r="F16" s="66" t="s">
        <v>59</v>
      </c>
      <c r="G16" s="32">
        <v>1100</v>
      </c>
      <c r="H16" s="49" t="s">
        <v>62</v>
      </c>
      <c r="I16" s="1"/>
    </row>
    <row r="17" spans="1:9" ht="30" customHeight="1">
      <c r="A17" s="88"/>
      <c r="B17" s="91"/>
      <c r="C17" s="85"/>
      <c r="D17" s="82"/>
      <c r="E17" s="96"/>
      <c r="F17" s="65" t="s">
        <v>70</v>
      </c>
      <c r="G17" s="32">
        <v>2200</v>
      </c>
      <c r="H17" s="49" t="s">
        <v>63</v>
      </c>
      <c r="I17" s="1"/>
    </row>
    <row r="18" spans="1:9" ht="30" customHeight="1">
      <c r="A18" s="88"/>
      <c r="B18" s="91"/>
      <c r="C18" s="85"/>
      <c r="D18" s="82"/>
      <c r="E18" s="96"/>
      <c r="F18" s="67" t="s">
        <v>71</v>
      </c>
      <c r="G18" s="32">
        <v>0</v>
      </c>
      <c r="H18" s="49"/>
      <c r="I18" s="1"/>
    </row>
    <row r="19" spans="1:9" ht="30" customHeight="1">
      <c r="A19" s="88"/>
      <c r="B19" s="91"/>
      <c r="C19" s="85"/>
      <c r="D19" s="82"/>
      <c r="E19" s="96"/>
      <c r="F19" s="62" t="s">
        <v>72</v>
      </c>
      <c r="G19" s="33">
        <v>0</v>
      </c>
      <c r="H19" s="49"/>
      <c r="I19" s="1"/>
    </row>
    <row r="20" spans="1:9" ht="24">
      <c r="A20" s="88"/>
      <c r="B20" s="91"/>
      <c r="C20" s="85"/>
      <c r="D20" s="82"/>
      <c r="E20" s="96"/>
      <c r="F20" s="62" t="s">
        <v>76</v>
      </c>
      <c r="G20" s="33">
        <v>0</v>
      </c>
      <c r="H20" s="49"/>
      <c r="I20" s="1"/>
    </row>
    <row r="21" spans="1:9" ht="30" customHeight="1">
      <c r="A21" s="89"/>
      <c r="B21" s="92"/>
      <c r="C21" s="86"/>
      <c r="D21" s="83"/>
      <c r="E21" s="63" t="s">
        <v>12</v>
      </c>
      <c r="F21" s="57"/>
      <c r="G21" s="33">
        <f>SUM(G14:G20)</f>
        <v>15400</v>
      </c>
      <c r="H21" s="34"/>
      <c r="I21" s="1"/>
    </row>
    <row r="22" spans="1:9" ht="30" customHeight="1">
      <c r="A22" s="39" t="s">
        <v>6</v>
      </c>
      <c r="B22" s="40">
        <v>15</v>
      </c>
      <c r="C22" s="41" t="s">
        <v>7</v>
      </c>
      <c r="D22" s="42" t="s">
        <v>58</v>
      </c>
      <c r="E22" s="53" t="s">
        <v>19</v>
      </c>
      <c r="F22" s="54">
        <f>G22/G8</f>
        <v>3.7560152490469345E-2</v>
      </c>
      <c r="G22" s="30">
        <v>601</v>
      </c>
      <c r="H22" s="43"/>
      <c r="I22" s="1"/>
    </row>
    <row r="23" spans="1:9" ht="30" customHeight="1">
      <c r="A23" s="44"/>
      <c r="B23" s="45"/>
      <c r="C23" s="45"/>
      <c r="D23" s="35"/>
      <c r="E23" s="44"/>
      <c r="F23" s="50" t="s">
        <v>12</v>
      </c>
      <c r="G23" s="30">
        <f>G22</f>
        <v>601</v>
      </c>
      <c r="H23" s="43"/>
      <c r="I23" s="1"/>
    </row>
    <row r="24" spans="1:9" ht="30" customHeight="1">
      <c r="A24" s="93" t="s">
        <v>13</v>
      </c>
      <c r="B24" s="93"/>
      <c r="C24" s="93"/>
      <c r="D24" s="93"/>
      <c r="E24" s="93"/>
      <c r="F24" s="94"/>
      <c r="G24" s="30">
        <f>G21+G23</f>
        <v>16001</v>
      </c>
      <c r="H24" s="36"/>
      <c r="I24" s="1"/>
    </row>
    <row r="25" spans="1:9" ht="30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9.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9.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9.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9.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>
      <c r="A31" s="1"/>
      <c r="B31" s="1"/>
      <c r="C31" s="1"/>
      <c r="E31" s="1"/>
      <c r="F31" s="1"/>
      <c r="G31" s="1"/>
      <c r="H31" s="1"/>
      <c r="I31" s="1"/>
    </row>
    <row r="32" spans="1:9" ht="19.5" customHeight="1">
      <c r="A32" s="1"/>
      <c r="B32" s="1"/>
      <c r="C32" s="1"/>
      <c r="I32" s="1"/>
    </row>
  </sheetData>
  <mergeCells count="17">
    <mergeCell ref="D14:D21"/>
    <mergeCell ref="C14:C21"/>
    <mergeCell ref="A14:A21"/>
    <mergeCell ref="B14:B21"/>
    <mergeCell ref="A24:F24"/>
    <mergeCell ref="E15:E20"/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user</cp:lastModifiedBy>
  <cp:lastPrinted>2023-12-22T14:32:30Z</cp:lastPrinted>
  <dcterms:created xsi:type="dcterms:W3CDTF">2016-10-10T10:25:46Z</dcterms:created>
  <dcterms:modified xsi:type="dcterms:W3CDTF">2025-05-29T10:59:47Z</dcterms:modified>
</cp:coreProperties>
</file>