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C:\四日市青年会議所\2025地域活性化　4月報告\地域活性化委員会\地域活性化委員会\chi06rk02\kessan\"/>
    </mc:Choice>
  </mc:AlternateContent>
  <xr:revisionPtr revIDLastSave="0" documentId="13_ncr:1_{D0307559-DAB8-470D-8A69-E0D41946420D}" xr6:coauthVersionLast="47" xr6:coauthVersionMax="47" xr10:uidLastSave="{00000000-0000-0000-0000-000000000000}"/>
  <bookViews>
    <workbookView xWindow="20370" yWindow="-120" windowWidth="29040" windowHeight="15840" xr2:uid="{00000000-000D-0000-FFFF-FFFF00000000}"/>
  </bookViews>
  <sheets>
    <sheet name="収支決算報告書(様式11)" sheetId="2" r:id="rId1"/>
    <sheet name="収益・費用明細書(様式12)" sheetId="1" r:id="rId2"/>
    <sheet name="差異発生理由書(様式15)" sheetId="4" r:id="rId3"/>
    <sheet name="現金出納帳（様式16）" sheetId="5" r:id="rId4"/>
    <sheet name="口座出納帳（様式17）" sheetId="6" r:id="rId5"/>
  </sheets>
  <definedNames>
    <definedName name="_xlnm.Print_Area" localSheetId="2">'差異発生理由書(様式15)'!$A$1:$G$14</definedName>
    <definedName name="_xlnm.Print_Area" localSheetId="0">'収支決算報告書(様式11)'!$A$1:$F$37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5" i="1" l="1"/>
  <c r="I24" i="1"/>
  <c r="G27" i="1"/>
  <c r="I15" i="1"/>
  <c r="F8" i="5"/>
  <c r="F9" i="5"/>
  <c r="F10" i="5"/>
  <c r="F11" i="5"/>
  <c r="F12" i="5"/>
  <c r="F13" i="5"/>
  <c r="F14" i="5"/>
  <c r="F15" i="5"/>
  <c r="F18" i="5"/>
  <c r="F19" i="5"/>
  <c r="D20" i="5"/>
  <c r="E20" i="5"/>
  <c r="F20" i="5"/>
  <c r="F7" i="6"/>
  <c r="F8" i="6"/>
  <c r="F9" i="6"/>
  <c r="F10" i="6"/>
  <c r="F11" i="6"/>
  <c r="F12" i="6"/>
  <c r="H27" i="1"/>
  <c r="I27" i="1"/>
  <c r="E32" i="2"/>
  <c r="D33" i="2"/>
  <c r="D16" i="2"/>
  <c r="D34" i="2"/>
  <c r="D14" i="6"/>
  <c r="E14" i="6"/>
  <c r="I26" i="1"/>
  <c r="I18" i="1"/>
  <c r="I19" i="1"/>
  <c r="I20" i="1"/>
  <c r="I21" i="1"/>
  <c r="I22" i="1"/>
  <c r="I23" i="1"/>
  <c r="F11" i="4"/>
  <c r="E8" i="2"/>
  <c r="E9" i="2"/>
  <c r="E10" i="2"/>
  <c r="E11" i="2"/>
  <c r="E12" i="2"/>
  <c r="E13" i="2"/>
  <c r="E14" i="2"/>
  <c r="E16" i="2"/>
  <c r="E15" i="2"/>
  <c r="C16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C33" i="2"/>
  <c r="I16" i="1"/>
  <c r="I17" i="1"/>
  <c r="I8" i="1"/>
  <c r="I28" i="1"/>
  <c r="H9" i="1"/>
  <c r="G9" i="1"/>
  <c r="E33" i="2"/>
  <c r="I9" i="1"/>
  <c r="I7" i="1"/>
</calcChain>
</file>

<file path=xl/sharedStrings.xml><?xml version="1.0" encoding="utf-8"?>
<sst xmlns="http://schemas.openxmlformats.org/spreadsheetml/2006/main" count="192" uniqueCount="151">
  <si>
    <t>（　収　益　明　細　書　）</t>
    <rPh sb="2" eb="3">
      <t>オサム</t>
    </rPh>
    <rPh sb="4" eb="5">
      <t>エキ</t>
    </rPh>
    <rPh sb="6" eb="11">
      <t>メイサイショ</t>
    </rPh>
    <phoneticPr fontId="3"/>
  </si>
  <si>
    <t>（決算用）</t>
    <rPh sb="1" eb="3">
      <t>ケッサン</t>
    </rPh>
    <rPh sb="3" eb="4">
      <t>ヨウ</t>
    </rPh>
    <phoneticPr fontId="3"/>
  </si>
  <si>
    <t>（単位：円）</t>
    <rPh sb="1" eb="3">
      <t>タンイ</t>
    </rPh>
    <rPh sb="4" eb="5">
      <t>エン</t>
    </rPh>
    <phoneticPr fontId="3"/>
  </si>
  <si>
    <t>科　　　　　目</t>
    <rPh sb="0" eb="7">
      <t>カモク</t>
    </rPh>
    <phoneticPr fontId="3"/>
  </si>
  <si>
    <t>摘　　　　　　　　　要</t>
    <rPh sb="0" eb="11">
      <t>テキヨウ</t>
    </rPh>
    <phoneticPr fontId="3"/>
  </si>
  <si>
    <t>決　算　額</t>
    <rPh sb="0" eb="5">
      <t>ケッサンガク</t>
    </rPh>
    <phoneticPr fontId="3"/>
  </si>
  <si>
    <t>差　　　　異</t>
    <rPh sb="0" eb="6">
      <t>サイ</t>
    </rPh>
    <phoneticPr fontId="3"/>
  </si>
  <si>
    <t>(</t>
  </si>
  <si>
    <t>)</t>
  </si>
  <si>
    <t>　　　　　　　　　　　　　　　　　　　　　　合　　　　　　　計</t>
    <rPh sb="22" eb="23">
      <t>ゴウ</t>
    </rPh>
    <rPh sb="30" eb="31">
      <t>ゴウケイ</t>
    </rPh>
    <phoneticPr fontId="3"/>
  </si>
  <si>
    <t>（　費　用　明　細　書　）</t>
    <rPh sb="2" eb="3">
      <t>ヒ</t>
    </rPh>
    <rPh sb="4" eb="5">
      <t>ヨウ</t>
    </rPh>
    <rPh sb="6" eb="11">
      <t>メイサイショ</t>
    </rPh>
    <phoneticPr fontId="3"/>
  </si>
  <si>
    <t>（決算用）</t>
    <rPh sb="1" eb="4">
      <t>ケッサンヨウ</t>
    </rPh>
    <phoneticPr fontId="3"/>
  </si>
  <si>
    <t>細　　　目</t>
    <rPh sb="0" eb="5">
      <t>サイモク</t>
    </rPh>
    <phoneticPr fontId="3"/>
  </si>
  <si>
    <t>摘　　　　要</t>
    <rPh sb="0" eb="1">
      <t>テキ</t>
    </rPh>
    <rPh sb="5" eb="6">
      <t>テキヨウ</t>
    </rPh>
    <phoneticPr fontId="3"/>
  </si>
  <si>
    <t>差　　　異</t>
    <rPh sb="0" eb="5">
      <t>サイ</t>
    </rPh>
    <phoneticPr fontId="3"/>
  </si>
  <si>
    <t>　合　　　　計</t>
    <rPh sb="1" eb="2">
      <t>ゴウ</t>
    </rPh>
    <rPh sb="6" eb="7">
      <t>ショウケイ</t>
    </rPh>
    <phoneticPr fontId="3"/>
  </si>
  <si>
    <t>[様式12]</t>
    <rPh sb="1" eb="3">
      <t>ヨウシキ</t>
    </rPh>
    <phoneticPr fontId="3"/>
  </si>
  <si>
    <t>７</t>
    <phoneticPr fontId="2"/>
  </si>
  <si>
    <t>事業繰入金</t>
    <rPh sb="0" eb="2">
      <t>ジギョウ</t>
    </rPh>
    <rPh sb="2" eb="4">
      <t>クリイレ</t>
    </rPh>
    <rPh sb="4" eb="5">
      <t>キン</t>
    </rPh>
    <phoneticPr fontId="2"/>
  </si>
  <si>
    <t>8</t>
    <phoneticPr fontId="2"/>
  </si>
  <si>
    <t>雑収益</t>
    <rPh sb="0" eb="3">
      <t>ザツシュウエキ</t>
    </rPh>
    <phoneticPr fontId="2"/>
  </si>
  <si>
    <t>受取利息</t>
    <rPh sb="0" eb="2">
      <t>ウケトリ</t>
    </rPh>
    <rPh sb="2" eb="4">
      <t>リソク</t>
    </rPh>
    <phoneticPr fontId="2"/>
  </si>
  <si>
    <t>１</t>
    <phoneticPr fontId="2"/>
  </si>
  <si>
    <t>会場設営費</t>
    <rPh sb="0" eb="2">
      <t>カイジョウ</t>
    </rPh>
    <rPh sb="2" eb="4">
      <t>セツエイ</t>
    </rPh>
    <rPh sb="4" eb="5">
      <t>ヒ</t>
    </rPh>
    <phoneticPr fontId="2"/>
  </si>
  <si>
    <t>会場費</t>
    <rPh sb="0" eb="3">
      <t>カイジョウヒ</t>
    </rPh>
    <phoneticPr fontId="3"/>
  </si>
  <si>
    <t>設営費</t>
    <rPh sb="0" eb="3">
      <t>セツエイヒ</t>
    </rPh>
    <phoneticPr fontId="2"/>
  </si>
  <si>
    <t>液晶プロジェクタースクリーン付き×1　＠1,100</t>
    <rPh sb="14" eb="15">
      <t>ツ</t>
    </rPh>
    <phoneticPr fontId="3"/>
  </si>
  <si>
    <t>拡声装置（有線マイク1本含む）　＠1,100</t>
    <phoneticPr fontId="3"/>
  </si>
  <si>
    <t>ロール紙（ルーム備品）</t>
    <rPh sb="3" eb="4">
      <t>シ</t>
    </rPh>
    <rPh sb="8" eb="10">
      <t>ビヒン</t>
    </rPh>
    <phoneticPr fontId="2"/>
  </si>
  <si>
    <t>予備費</t>
    <rPh sb="0" eb="3">
      <t>ヨビヒ</t>
    </rPh>
    <phoneticPr fontId="2"/>
  </si>
  <si>
    <t>予備費</t>
    <rPh sb="0" eb="3">
      <t>ヨビヒ</t>
    </rPh>
    <phoneticPr fontId="3"/>
  </si>
  <si>
    <t>収　 支　 差 　額</t>
    <rPh sb="0" eb="1">
      <t>オサム</t>
    </rPh>
    <rPh sb="3" eb="4">
      <t>ササ</t>
    </rPh>
    <rPh sb="6" eb="7">
      <t>サ</t>
    </rPh>
    <rPh sb="9" eb="10">
      <t>ガク</t>
    </rPh>
    <phoneticPr fontId="3"/>
  </si>
  <si>
    <t>費　　　用　　　計</t>
    <rPh sb="0" eb="1">
      <t>ヒ</t>
    </rPh>
    <rPh sb="4" eb="5">
      <t>ヨウ</t>
    </rPh>
    <rPh sb="8" eb="9">
      <t>ケイ</t>
    </rPh>
    <phoneticPr fontId="3"/>
  </si>
  <si>
    <t>雑費</t>
    <rPh sb="0" eb="2">
      <t>ザッピ</t>
    </rPh>
    <phoneticPr fontId="3"/>
  </si>
  <si>
    <t>通信費</t>
    <rPh sb="0" eb="3">
      <t>ツウシンヒ</t>
    </rPh>
    <phoneticPr fontId="3"/>
  </si>
  <si>
    <t>保険料</t>
    <rPh sb="0" eb="3">
      <t>ホケンリョウ</t>
    </rPh>
    <phoneticPr fontId="3"/>
  </si>
  <si>
    <t>参加記念品費</t>
    <rPh sb="0" eb="2">
      <t>サンカ</t>
    </rPh>
    <rPh sb="2" eb="5">
      <t>キネンヒン</t>
    </rPh>
    <rPh sb="5" eb="6">
      <t>ヒ</t>
    </rPh>
    <phoneticPr fontId="3"/>
  </si>
  <si>
    <t>旅費交通費</t>
    <rPh sb="0" eb="2">
      <t>リョヒ</t>
    </rPh>
    <rPh sb="2" eb="5">
      <t>コウツウヒ</t>
    </rPh>
    <phoneticPr fontId="3"/>
  </si>
  <si>
    <t>渉外費</t>
    <rPh sb="0" eb="2">
      <t>ショウガイ</t>
    </rPh>
    <rPh sb="2" eb="3">
      <t>ヒ</t>
    </rPh>
    <phoneticPr fontId="3"/>
  </si>
  <si>
    <t>懇親会費</t>
    <rPh sb="0" eb="4">
      <t>コンシンカイヒ</t>
    </rPh>
    <phoneticPr fontId="2"/>
  </si>
  <si>
    <t>報告書作成費</t>
    <rPh sb="0" eb="3">
      <t>ホウコクショ</t>
    </rPh>
    <rPh sb="3" eb="6">
      <t>サクセイヒ</t>
    </rPh>
    <phoneticPr fontId="3"/>
  </si>
  <si>
    <t>資料作成費</t>
    <rPh sb="0" eb="2">
      <t>シリョウ</t>
    </rPh>
    <rPh sb="2" eb="5">
      <t>サクセイヒ</t>
    </rPh>
    <phoneticPr fontId="3"/>
  </si>
  <si>
    <t>広報費</t>
    <rPh sb="0" eb="3">
      <t>コウホウヒ</t>
    </rPh>
    <phoneticPr fontId="3"/>
  </si>
  <si>
    <t>講師関係費</t>
    <rPh sb="0" eb="2">
      <t>コウシ</t>
    </rPh>
    <rPh sb="2" eb="5">
      <t>カンケイヒ</t>
    </rPh>
    <phoneticPr fontId="3"/>
  </si>
  <si>
    <t>本部団関係費</t>
    <rPh sb="0" eb="2">
      <t>ホンブ</t>
    </rPh>
    <rPh sb="2" eb="3">
      <t>ダン</t>
    </rPh>
    <rPh sb="3" eb="6">
      <t>カンケイヒ</t>
    </rPh>
    <phoneticPr fontId="3"/>
  </si>
  <si>
    <t>企画演出費</t>
    <rPh sb="0" eb="2">
      <t>キカク</t>
    </rPh>
    <rPh sb="2" eb="4">
      <t>エンシュツ</t>
    </rPh>
    <rPh sb="4" eb="5">
      <t>ヒ</t>
    </rPh>
    <phoneticPr fontId="3"/>
  </si>
  <si>
    <t>会場設営費</t>
    <rPh sb="0" eb="2">
      <t>カイジョウ</t>
    </rPh>
    <rPh sb="2" eb="5">
      <t>セツエイヒ</t>
    </rPh>
    <phoneticPr fontId="3"/>
  </si>
  <si>
    <t>（費　用　の　部）</t>
    <rPh sb="1" eb="2">
      <t>ヒ</t>
    </rPh>
    <rPh sb="3" eb="4">
      <t>ヨウ</t>
    </rPh>
    <rPh sb="7" eb="8">
      <t>ブ</t>
    </rPh>
    <phoneticPr fontId="3"/>
  </si>
  <si>
    <t>収　　　益　　　計</t>
    <rPh sb="0" eb="1">
      <t>オサム</t>
    </rPh>
    <rPh sb="4" eb="5">
      <t>エキ</t>
    </rPh>
    <rPh sb="8" eb="9">
      <t>ケイ</t>
    </rPh>
    <phoneticPr fontId="3"/>
  </si>
  <si>
    <t>雑　　収　　益</t>
    <rPh sb="0" eb="1">
      <t>ザツ</t>
    </rPh>
    <rPh sb="3" eb="4">
      <t>オサム</t>
    </rPh>
    <rPh sb="6" eb="7">
      <t>エキ</t>
    </rPh>
    <phoneticPr fontId="3"/>
  </si>
  <si>
    <t>事　業　繰　入　金</t>
    <rPh sb="0" eb="3">
      <t>ジギョウ</t>
    </rPh>
    <rPh sb="4" eb="5">
      <t>クリ</t>
    </rPh>
    <rPh sb="6" eb="7">
      <t>ニュウ</t>
    </rPh>
    <rPh sb="8" eb="9">
      <t>キン</t>
    </rPh>
    <phoneticPr fontId="3"/>
  </si>
  <si>
    <t>販　売　収　益</t>
    <rPh sb="0" eb="3">
      <t>ハンバイ</t>
    </rPh>
    <rPh sb="4" eb="5">
      <t>オサム</t>
    </rPh>
    <rPh sb="6" eb="7">
      <t>エキ</t>
    </rPh>
    <phoneticPr fontId="3"/>
  </si>
  <si>
    <t>広 告 料 収 益</t>
    <rPh sb="0" eb="5">
      <t>コウコクリョウ</t>
    </rPh>
    <rPh sb="6" eb="7">
      <t>オサム</t>
    </rPh>
    <rPh sb="8" eb="9">
      <t>エキ</t>
    </rPh>
    <phoneticPr fontId="3"/>
  </si>
  <si>
    <t>助 成 金</t>
    <rPh sb="0" eb="5">
      <t>ジョセイキン</t>
    </rPh>
    <phoneticPr fontId="3"/>
  </si>
  <si>
    <t>補 助 金</t>
    <rPh sb="0" eb="5">
      <t>ホジョキン</t>
    </rPh>
    <phoneticPr fontId="3"/>
  </si>
  <si>
    <t>寄 付 金 収 益</t>
    <rPh sb="0" eb="5">
      <t>キフキン</t>
    </rPh>
    <rPh sb="6" eb="7">
      <t>オサム</t>
    </rPh>
    <rPh sb="8" eb="9">
      <t>エキ</t>
    </rPh>
    <phoneticPr fontId="3"/>
  </si>
  <si>
    <t>登 録 料 収 益</t>
    <rPh sb="0" eb="5">
      <t>トウロクリョウ</t>
    </rPh>
    <rPh sb="6" eb="7">
      <t>オサム</t>
    </rPh>
    <rPh sb="8" eb="9">
      <t>エキ</t>
    </rPh>
    <phoneticPr fontId="3"/>
  </si>
  <si>
    <t>（収　益　の　部）</t>
    <rPh sb="1" eb="2">
      <t>オサム</t>
    </rPh>
    <rPh sb="3" eb="4">
      <t>エキ</t>
    </rPh>
    <rPh sb="7" eb="8">
      <t>ブ</t>
    </rPh>
    <phoneticPr fontId="3"/>
  </si>
  <si>
    <t>摘　　要</t>
    <rPh sb="0" eb="4">
      <t>テキヨウ</t>
    </rPh>
    <phoneticPr fontId="3"/>
  </si>
  <si>
    <t>予　算　額</t>
    <rPh sb="0" eb="5">
      <t>ヨサンガク</t>
    </rPh>
    <phoneticPr fontId="3"/>
  </si>
  <si>
    <t>科　　　　目</t>
    <rPh sb="0" eb="1">
      <t>カ</t>
    </rPh>
    <rPh sb="5" eb="6">
      <t>メ</t>
    </rPh>
    <phoneticPr fontId="3"/>
  </si>
  <si>
    <t>（単位　：　円）</t>
    <rPh sb="1" eb="3">
      <t>タンイ</t>
    </rPh>
    <rPh sb="6" eb="7">
      <t>エン</t>
    </rPh>
    <phoneticPr fontId="3"/>
  </si>
  <si>
    <t>事　業　収　支　決　算　報　告　書</t>
    <rPh sb="0" eb="3">
      <t>ジギョウ</t>
    </rPh>
    <rPh sb="4" eb="7">
      <t>シュウシ</t>
    </rPh>
    <rPh sb="8" eb="11">
      <t>ケッサン</t>
    </rPh>
    <rPh sb="12" eb="17">
      <t>ホウコクショ</t>
    </rPh>
    <phoneticPr fontId="3"/>
  </si>
  <si>
    <t>[様式11]</t>
    <rPh sb="1" eb="3">
      <t>ヨウシキ</t>
    </rPh>
    <phoneticPr fontId="3"/>
  </si>
  <si>
    <t>［様式15］</t>
    <rPh sb="1" eb="3">
      <t>ヨウシキ</t>
    </rPh>
    <phoneticPr fontId="3"/>
  </si>
  <si>
    <t>差　異　発　生　理　由　書</t>
    <rPh sb="0" eb="1">
      <t>サ</t>
    </rPh>
    <rPh sb="2" eb="3">
      <t>イ</t>
    </rPh>
    <rPh sb="4" eb="5">
      <t>パツ</t>
    </rPh>
    <rPh sb="6" eb="7">
      <t>ショウ</t>
    </rPh>
    <rPh sb="8" eb="9">
      <t>リ</t>
    </rPh>
    <rPh sb="10" eb="11">
      <t>ヨシ</t>
    </rPh>
    <rPh sb="12" eb="13">
      <t>ショ</t>
    </rPh>
    <phoneticPr fontId="3"/>
  </si>
  <si>
    <t>担当委員会：</t>
    <phoneticPr fontId="2"/>
  </si>
  <si>
    <t>事業名称：</t>
    <phoneticPr fontId="2"/>
  </si>
  <si>
    <t>科目</t>
    <rPh sb="0" eb="2">
      <t>カモク</t>
    </rPh>
    <phoneticPr fontId="3"/>
  </si>
  <si>
    <t>細目</t>
    <rPh sb="0" eb="2">
      <t>サイモク</t>
    </rPh>
    <phoneticPr fontId="3"/>
  </si>
  <si>
    <t>摘要</t>
    <rPh sb="0" eb="2">
      <t>テキヨウ</t>
    </rPh>
    <phoneticPr fontId="3"/>
  </si>
  <si>
    <t>予算額</t>
    <rPh sb="0" eb="2">
      <t>ヨサン</t>
    </rPh>
    <rPh sb="2" eb="3">
      <t>ガク</t>
    </rPh>
    <phoneticPr fontId="3"/>
  </si>
  <si>
    <t>決算額</t>
    <rPh sb="0" eb="2">
      <t>ケッサン</t>
    </rPh>
    <rPh sb="2" eb="3">
      <t>ガク</t>
    </rPh>
    <phoneticPr fontId="3"/>
  </si>
  <si>
    <t>差異</t>
    <rPh sb="0" eb="2">
      <t>サイ</t>
    </rPh>
    <phoneticPr fontId="3"/>
  </si>
  <si>
    <t>理由・内容</t>
    <rPh sb="0" eb="2">
      <t>リユウ</t>
    </rPh>
    <rPh sb="3" eb="5">
      <t>ナイヨウ</t>
    </rPh>
    <phoneticPr fontId="3"/>
  </si>
  <si>
    <t>（収益の部）</t>
    <rPh sb="1" eb="3">
      <t>シュウエキ</t>
    </rPh>
    <rPh sb="4" eb="5">
      <t>ブ</t>
    </rPh>
    <phoneticPr fontId="3"/>
  </si>
  <si>
    <t>（費用の部）</t>
    <rPh sb="1" eb="3">
      <t>ヒヨウ</t>
    </rPh>
    <rPh sb="4" eb="5">
      <t>ブ</t>
    </rPh>
    <phoneticPr fontId="3"/>
  </si>
  <si>
    <t>[様式16]</t>
    <phoneticPr fontId="3"/>
  </si>
  <si>
    <t>現　　金　　出　　納　　帳</t>
    <rPh sb="0" eb="4">
      <t>ゲンキン</t>
    </rPh>
    <rPh sb="6" eb="13">
      <t>スイトウ</t>
    </rPh>
    <phoneticPr fontId="3"/>
  </si>
  <si>
    <t>担当委員会：</t>
    <rPh sb="0" eb="5">
      <t>タントウイインカイ</t>
    </rPh>
    <phoneticPr fontId="2"/>
  </si>
  <si>
    <t>事業名称：</t>
    <rPh sb="0" eb="2">
      <t>ジギョウ</t>
    </rPh>
    <rPh sb="2" eb="4">
      <t>メイショウ</t>
    </rPh>
    <phoneticPr fontId="2"/>
  </si>
  <si>
    <t>日　　付</t>
  </si>
  <si>
    <t>科　　目</t>
  </si>
  <si>
    <t>摘　　要</t>
  </si>
  <si>
    <t>収入金額</t>
  </si>
  <si>
    <t>支払金額</t>
  </si>
  <si>
    <t>差引残高</t>
  </si>
  <si>
    <t>前ページよりの繰越金額</t>
  </si>
  <si>
    <t>計</t>
  </si>
  <si>
    <t>委員会名：</t>
    <rPh sb="0" eb="3">
      <t>イインカイ</t>
    </rPh>
    <rPh sb="3" eb="4">
      <t>メイ</t>
    </rPh>
    <phoneticPr fontId="2"/>
  </si>
  <si>
    <t>ページ：</t>
  </si>
  <si>
    <t>[様式17]</t>
    <phoneticPr fontId="3"/>
  </si>
  <si>
    <t>雑収益</t>
  </si>
  <si>
    <t>受取利息</t>
  </si>
  <si>
    <t>受取利息が発生しなかったため。</t>
  </si>
  <si>
    <t>普通預金</t>
    <rPh sb="0" eb="4">
      <t>フツウヨキン</t>
    </rPh>
    <phoneticPr fontId="2"/>
  </si>
  <si>
    <t>剰余金</t>
    <rPh sb="0" eb="3">
      <t>ジョウヨキン</t>
    </rPh>
    <phoneticPr fontId="2"/>
  </si>
  <si>
    <t>事業繰入金</t>
    <rPh sb="0" eb="5">
      <t>ジギョウクリイレキン</t>
    </rPh>
    <phoneticPr fontId="2"/>
  </si>
  <si>
    <t>現金</t>
    <rPh sb="0" eb="2">
      <t>ゲンキン</t>
    </rPh>
    <phoneticPr fontId="2"/>
  </si>
  <si>
    <t>会場設営費</t>
    <rPh sb="0" eb="5">
      <t>カイジョウセツエイヒ</t>
    </rPh>
    <phoneticPr fontId="2"/>
  </si>
  <si>
    <t>口座開設費</t>
    <rPh sb="0" eb="4">
      <t>コウザカイセツ</t>
    </rPh>
    <rPh sb="4" eb="5">
      <t>ヒ</t>
    </rPh>
    <phoneticPr fontId="2"/>
  </si>
  <si>
    <t>出金　余剰金</t>
    <rPh sb="0" eb="2">
      <t>シュッキン</t>
    </rPh>
    <rPh sb="3" eb="6">
      <t>ヨジョウキン</t>
    </rPh>
    <phoneticPr fontId="2"/>
  </si>
  <si>
    <t>口　　座　　出　　納　　帳</t>
    <rPh sb="0" eb="1">
      <t>クチ</t>
    </rPh>
    <rPh sb="3" eb="4">
      <t>ザ</t>
    </rPh>
    <rPh sb="6" eb="13">
      <t>スイトウ</t>
    </rPh>
    <phoneticPr fontId="3"/>
  </si>
  <si>
    <t>予　算　額</t>
    <rPh sb="0" eb="1">
      <t>ヨ</t>
    </rPh>
    <rPh sb="2" eb="3">
      <t>サン</t>
    </rPh>
    <rPh sb="4" eb="5">
      <t>ガク</t>
    </rPh>
    <phoneticPr fontId="3"/>
  </si>
  <si>
    <t>余剰金出金</t>
    <rPh sb="0" eb="2">
      <t>ヨジョウ</t>
    </rPh>
    <rPh sb="2" eb="3">
      <t>キン</t>
    </rPh>
    <rPh sb="3" eb="5">
      <t>シュッキン</t>
    </rPh>
    <phoneticPr fontId="2"/>
  </si>
  <si>
    <t>委員会事業費より</t>
    <rPh sb="0" eb="6">
      <t>イインカイジギョウヒ</t>
    </rPh>
    <phoneticPr fontId="2"/>
  </si>
  <si>
    <t>仮受金</t>
    <rPh sb="0" eb="2">
      <t>カリウケ</t>
    </rPh>
    <rPh sb="2" eb="3">
      <t>キン</t>
    </rPh>
    <phoneticPr fontId="2"/>
  </si>
  <si>
    <r>
      <rPr>
        <sz val="9"/>
        <color theme="1"/>
        <rFont val="ＭＳ Ｐゴシック"/>
        <family val="3"/>
        <charset val="128"/>
        <scheme val="minor"/>
      </rPr>
      <t>請求</t>
    </r>
    <r>
      <rPr>
        <sz val="11"/>
        <color theme="1"/>
        <rFont val="ＭＳ Ｐゴシック"/>
        <family val="3"/>
        <charset val="128"/>
        <scheme val="minor"/>
      </rPr>
      <t xml:space="preserve">
Ｎｏ</t>
    </r>
    <rPh sb="0" eb="2">
      <t>セイキュウ</t>
    </rPh>
    <phoneticPr fontId="2"/>
  </si>
  <si>
    <t>ワイヤレスマイク×2　＠1,100</t>
    <phoneticPr fontId="3"/>
  </si>
  <si>
    <t>地域活性化委員会</t>
    <rPh sb="0" eb="5">
      <t>チイキカッセイカ</t>
    </rPh>
    <rPh sb="5" eb="8">
      <t>イインカイ</t>
    </rPh>
    <phoneticPr fontId="2"/>
  </si>
  <si>
    <t>口座開設費入金（有川副委員長）</t>
    <rPh sb="0" eb="5">
      <t>コウザカイセツヒ</t>
    </rPh>
    <rPh sb="5" eb="7">
      <t>ニュウキン</t>
    </rPh>
    <rPh sb="8" eb="10">
      <t>アリカワ</t>
    </rPh>
    <rPh sb="10" eb="11">
      <t>フク</t>
    </rPh>
    <rPh sb="11" eb="14">
      <t>イインチョウ</t>
    </rPh>
    <phoneticPr fontId="2"/>
  </si>
  <si>
    <t>口座開設預金出金（有川副委員長）</t>
    <rPh sb="0" eb="2">
      <t>コウザ</t>
    </rPh>
    <rPh sb="2" eb="4">
      <t>カイセツ</t>
    </rPh>
    <rPh sb="4" eb="6">
      <t>ヨキン</t>
    </rPh>
    <rPh sb="6" eb="8">
      <t>シュッキン</t>
    </rPh>
    <rPh sb="9" eb="11">
      <t>アリカワ</t>
    </rPh>
    <rPh sb="11" eb="12">
      <t>フク</t>
    </rPh>
    <rPh sb="12" eb="15">
      <t>イインチョウ</t>
    </rPh>
    <phoneticPr fontId="2"/>
  </si>
  <si>
    <t>会場費　設営費　四日市市文化会館</t>
    <rPh sb="0" eb="3">
      <t>カイジョウヒ</t>
    </rPh>
    <rPh sb="4" eb="7">
      <t>セツエイヒ</t>
    </rPh>
    <rPh sb="8" eb="16">
      <t>ヨッカイチシブンカカイカン</t>
    </rPh>
    <phoneticPr fontId="2"/>
  </si>
  <si>
    <t>講師関係費</t>
    <rPh sb="0" eb="2">
      <t>コウシ</t>
    </rPh>
    <rPh sb="2" eb="5">
      <t>カンケイヒ</t>
    </rPh>
    <phoneticPr fontId="2"/>
  </si>
  <si>
    <t>記念品代　萬古陶磁器振興協同組合連合会</t>
    <rPh sb="0" eb="4">
      <t>キネンヒンダイ</t>
    </rPh>
    <rPh sb="5" eb="6">
      <t>マン</t>
    </rPh>
    <rPh sb="6" eb="7">
      <t>フル</t>
    </rPh>
    <rPh sb="7" eb="10">
      <t>トウジキ</t>
    </rPh>
    <rPh sb="10" eb="12">
      <t>シンコウ</t>
    </rPh>
    <rPh sb="12" eb="16">
      <t>キョウドウクミアイ</t>
    </rPh>
    <rPh sb="16" eb="19">
      <t>レンゴウカイ</t>
    </rPh>
    <phoneticPr fontId="2"/>
  </si>
  <si>
    <t>広報費</t>
    <rPh sb="0" eb="3">
      <t>コウホウヒ</t>
    </rPh>
    <phoneticPr fontId="2"/>
  </si>
  <si>
    <t>作成費　フコク印刷工業有限会社</t>
    <phoneticPr fontId="2"/>
  </si>
  <si>
    <t>広報費</t>
    <phoneticPr fontId="2"/>
  </si>
  <si>
    <t>4月度例会</t>
    <rPh sb="1" eb="5">
      <t>ガツドレイカイ</t>
    </rPh>
    <phoneticPr fontId="2"/>
  </si>
  <si>
    <t>会場費立替（有川副委員長）</t>
    <rPh sb="0" eb="2">
      <t>カイジョウ</t>
    </rPh>
    <rPh sb="2" eb="3">
      <t>ヒ</t>
    </rPh>
    <rPh sb="3" eb="5">
      <t>タテカエ</t>
    </rPh>
    <rPh sb="6" eb="8">
      <t>アリカワ</t>
    </rPh>
    <rPh sb="8" eb="9">
      <t>フク</t>
    </rPh>
    <rPh sb="9" eb="12">
      <t>イインチョウ</t>
    </rPh>
    <phoneticPr fontId="2"/>
  </si>
  <si>
    <t>会場費（四日市市文化会館第3ホール　和室2　夜間）</t>
    <rPh sb="0" eb="2">
      <t>カイジョウ</t>
    </rPh>
    <rPh sb="2" eb="3">
      <t>ヒ</t>
    </rPh>
    <rPh sb="4" eb="8">
      <t>ヨッカイチシ</t>
    </rPh>
    <rPh sb="8" eb="12">
      <t>ブンカカイカン</t>
    </rPh>
    <rPh sb="12" eb="13">
      <t>ダイ</t>
    </rPh>
    <rPh sb="18" eb="20">
      <t>ワシツ</t>
    </rPh>
    <rPh sb="22" eb="24">
      <t>ヤカン</t>
    </rPh>
    <phoneticPr fontId="2"/>
  </si>
  <si>
    <t>口座開設費立替（有川副委員長）</t>
    <rPh sb="0" eb="4">
      <t>コウザカイセツ</t>
    </rPh>
    <rPh sb="4" eb="5">
      <t>ヒ</t>
    </rPh>
    <rPh sb="5" eb="7">
      <t>タテカエ</t>
    </rPh>
    <rPh sb="8" eb="10">
      <t>アリカワ</t>
    </rPh>
    <rPh sb="10" eb="11">
      <t>フク</t>
    </rPh>
    <rPh sb="11" eb="14">
      <t>イインチョウ</t>
    </rPh>
    <phoneticPr fontId="2"/>
  </si>
  <si>
    <t>出金　口座開設費</t>
    <rPh sb="0" eb="2">
      <t>シュッキン</t>
    </rPh>
    <rPh sb="3" eb="7">
      <t>コウザカイセツ</t>
    </rPh>
    <rPh sb="7" eb="8">
      <t>ヒ</t>
    </rPh>
    <phoneticPr fontId="2"/>
  </si>
  <si>
    <t>口座開設費返金（有川副委員長へ）</t>
    <rPh sb="8" eb="11">
      <t>アリカワフク</t>
    </rPh>
    <phoneticPr fontId="2"/>
  </si>
  <si>
    <t>出金　会場費</t>
    <phoneticPr fontId="2"/>
  </si>
  <si>
    <t>会場費立替返金（有川副委員長へ）</t>
    <rPh sb="0" eb="3">
      <t>カイジョウヒ</t>
    </rPh>
    <rPh sb="3" eb="5">
      <t>タテカエ</t>
    </rPh>
    <rPh sb="5" eb="7">
      <t>ヘンキン</t>
    </rPh>
    <rPh sb="8" eb="11">
      <t>アリカワフク</t>
    </rPh>
    <rPh sb="11" eb="14">
      <t>イインチョウ</t>
    </rPh>
    <phoneticPr fontId="2"/>
  </si>
  <si>
    <t>余剰金として中島財務委員長へ</t>
    <phoneticPr fontId="2"/>
  </si>
  <si>
    <t>余剰金</t>
    <rPh sb="0" eb="3">
      <t>ヨジョウキン</t>
    </rPh>
    <phoneticPr fontId="2"/>
  </si>
  <si>
    <t>担当委員会： 地域活性化委員会</t>
    <rPh sb="0" eb="5">
      <t>タントウイインカイ</t>
    </rPh>
    <rPh sb="7" eb="12">
      <t>チイキカッセイカ</t>
    </rPh>
    <rPh sb="12" eb="15">
      <t>イインカイ</t>
    </rPh>
    <phoneticPr fontId="3"/>
  </si>
  <si>
    <t>事業名称：　　4月度例会</t>
    <rPh sb="0" eb="2">
      <t>ジギョウ</t>
    </rPh>
    <rPh sb="2" eb="4">
      <t>メイショウ</t>
    </rPh>
    <rPh sb="8" eb="10">
      <t>ガツド</t>
    </rPh>
    <rPh sb="10" eb="12">
      <t>レイカイ</t>
    </rPh>
    <phoneticPr fontId="3"/>
  </si>
  <si>
    <t>委員会事業費　347,000円より</t>
    <phoneticPr fontId="2"/>
  </si>
  <si>
    <t xml:space="preserve">四日市市文化会館 第3ホール夜間　17：30～22:00 </t>
    <rPh sb="0" eb="3">
      <t>ヨッカイチ</t>
    </rPh>
    <phoneticPr fontId="3"/>
  </si>
  <si>
    <t xml:space="preserve">和室2夜間　17：30～22:00 </t>
    <rPh sb="0" eb="2">
      <t>ワシツ</t>
    </rPh>
    <rPh sb="3" eb="5">
      <t>ヤカン</t>
    </rPh>
    <phoneticPr fontId="3"/>
  </si>
  <si>
    <t>(</t>
    <phoneticPr fontId="2"/>
  </si>
  <si>
    <t>4</t>
    <phoneticPr fontId="2"/>
  </si>
  <si>
    <t>（</t>
    <phoneticPr fontId="2"/>
  </si>
  <si>
    <t>）</t>
    <phoneticPr fontId="2"/>
  </si>
  <si>
    <t>講師関係費</t>
    <rPh sb="0" eb="4">
      <t>コウシカンケイ</t>
    </rPh>
    <rPh sb="4" eb="5">
      <t>ヒ</t>
    </rPh>
    <phoneticPr fontId="2"/>
  </si>
  <si>
    <t>記念品代</t>
    <rPh sb="0" eb="4">
      <t>キネンヒンダイ</t>
    </rPh>
    <phoneticPr fontId="2"/>
  </si>
  <si>
    <t>湯吞　1個</t>
    <rPh sb="0" eb="2">
      <t>ユノミ</t>
    </rPh>
    <rPh sb="4" eb="5">
      <t>コ</t>
    </rPh>
    <phoneticPr fontId="3"/>
  </si>
  <si>
    <t>5</t>
    <phoneticPr fontId="2"/>
  </si>
  <si>
    <t>作成費</t>
    <rPh sb="0" eb="3">
      <t>サクセイヒ</t>
    </rPh>
    <phoneticPr fontId="2"/>
  </si>
  <si>
    <t>電子チラシ</t>
    <rPh sb="0" eb="2">
      <t>デンシ</t>
    </rPh>
    <phoneticPr fontId="2"/>
  </si>
  <si>
    <t>　小　　　　計</t>
    <rPh sb="1" eb="2">
      <t>ショウ</t>
    </rPh>
    <rPh sb="6" eb="7">
      <t>ケイ</t>
    </rPh>
    <phoneticPr fontId="2"/>
  </si>
  <si>
    <t>　小　　　　計</t>
    <rPh sb="1" eb="2">
      <t>ショウ</t>
    </rPh>
    <rPh sb="6" eb="7">
      <t>ケイ</t>
    </rPh>
    <phoneticPr fontId="3"/>
  </si>
  <si>
    <t>事業名称：　　4月度例会</t>
    <rPh sb="0" eb="2">
      <t>ジギョウ</t>
    </rPh>
    <rPh sb="2" eb="4">
      <t>メイショウ</t>
    </rPh>
    <rPh sb="8" eb="12">
      <t>ガツドレイカイ</t>
    </rPh>
    <phoneticPr fontId="3"/>
  </si>
  <si>
    <t>上記の収支差額（余剰金）は、　7月度理事会の承認を経て委員会事業費に繰り入れる。　　　</t>
    <rPh sb="0" eb="2">
      <t>ジョウキ</t>
    </rPh>
    <rPh sb="3" eb="5">
      <t>シュウシ</t>
    </rPh>
    <rPh sb="5" eb="7">
      <t>サガク</t>
    </rPh>
    <rPh sb="8" eb="11">
      <t>ヨジョウキン</t>
    </rPh>
    <rPh sb="16" eb="17">
      <t>ガツ</t>
    </rPh>
    <rPh sb="17" eb="18">
      <t>ド</t>
    </rPh>
    <rPh sb="18" eb="21">
      <t>リジカイ</t>
    </rPh>
    <rPh sb="22" eb="24">
      <t>ショウニン</t>
    </rPh>
    <rPh sb="25" eb="26">
      <t>ケイ</t>
    </rPh>
    <rPh sb="27" eb="30">
      <t>イインカイ</t>
    </rPh>
    <rPh sb="30" eb="33">
      <t>ジギョウヒ</t>
    </rPh>
    <rPh sb="34" eb="37">
      <t>クリイ</t>
    </rPh>
    <phoneticPr fontId="3"/>
  </si>
  <si>
    <t>会場費・設営費</t>
    <rPh sb="0" eb="3">
      <t>カイジョウヒ</t>
    </rPh>
    <rPh sb="4" eb="7">
      <t>セツエイヒ</t>
    </rPh>
    <phoneticPr fontId="2"/>
  </si>
  <si>
    <t>電子チラシ作成費</t>
    <rPh sb="0" eb="2">
      <t>デンシ</t>
    </rPh>
    <rPh sb="5" eb="8">
      <t>サクセイヒ</t>
    </rPh>
    <phoneticPr fontId="2"/>
  </si>
  <si>
    <t>設営費（四日市市文化会館第3ホール　夜間）</t>
    <rPh sb="0" eb="2">
      <t>セツエイ</t>
    </rPh>
    <rPh sb="2" eb="3">
      <t>ヒ</t>
    </rPh>
    <rPh sb="3" eb="4">
      <t>カイヒ</t>
    </rPh>
    <rPh sb="4" eb="8">
      <t>ヨッカイチシ</t>
    </rPh>
    <rPh sb="8" eb="12">
      <t>ブンカカイカン</t>
    </rPh>
    <rPh sb="12" eb="13">
      <t>ダイ</t>
    </rPh>
    <rPh sb="18" eb="20">
      <t>ヤカン</t>
    </rPh>
    <phoneticPr fontId="2"/>
  </si>
  <si>
    <t>出金　設営費　</t>
    <rPh sb="3" eb="5">
      <t>セツエイ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</si>
</sst>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&quot;△ &quot;#,##0"/>
    <numFmt numFmtId="177" formatCode="[$-F800]dddd\,\ mmmm\ dd\,\ yyyy"/>
  </numFmts>
  <fonts count="16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9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26"/>
      <name val="ＭＳ Ｐ明朝"/>
      <family val="1"/>
      <charset val="128"/>
    </font>
    <font>
      <sz val="16"/>
      <name val="ＭＳ Ｐゴシック"/>
      <family val="3"/>
      <charset val="128"/>
    </font>
    <font>
      <sz val="14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u/>
      <sz val="11"/>
      <color theme="10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 diagonalUp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>
      <alignment vertical="center"/>
    </xf>
    <xf numFmtId="38" fontId="1" fillId="0" borderId="0" applyFont="0" applyFill="0" applyBorder="0" applyAlignment="0" applyProtection="0"/>
    <xf numFmtId="0" fontId="1" fillId="0" borderId="0"/>
    <xf numFmtId="38" fontId="1" fillId="0" borderId="0" applyFont="0" applyFill="0" applyBorder="0" applyAlignment="0" applyProtection="0"/>
    <xf numFmtId="0" fontId="1" fillId="0" borderId="0"/>
    <xf numFmtId="0" fontId="11" fillId="0" borderId="0" applyNumberFormat="0" applyFill="0" applyBorder="0" applyAlignment="0" applyProtection="0"/>
    <xf numFmtId="0" fontId="15" fillId="0" borderId="0" applyNumberFormat="0" applyFill="0" applyBorder="0" applyAlignment="0" applyProtection="0">
      <alignment vertical="center"/>
    </xf>
  </cellStyleXfs>
  <cellXfs count="147">
    <xf numFmtId="0" fontId="0" fillId="0" borderId="0" xfId="0">
      <alignment vertical="center"/>
    </xf>
    <xf numFmtId="0" fontId="0" fillId="0" borderId="0" xfId="2" applyFont="1" applyAlignment="1">
      <alignment vertical="center"/>
    </xf>
    <xf numFmtId="0" fontId="1" fillId="0" borderId="0" xfId="2" applyAlignment="1">
      <alignment vertical="center"/>
    </xf>
    <xf numFmtId="0" fontId="0" fillId="0" borderId="0" xfId="2" applyFont="1" applyAlignment="1">
      <alignment horizontal="right" vertical="center"/>
    </xf>
    <xf numFmtId="0" fontId="0" fillId="0" borderId="0" xfId="2" applyFont="1" applyAlignment="1">
      <alignment horizontal="center" vertical="center"/>
    </xf>
    <xf numFmtId="0" fontId="0" fillId="0" borderId="7" xfId="2" applyFont="1" applyBorder="1" applyAlignment="1">
      <alignment horizontal="center" vertical="center"/>
    </xf>
    <xf numFmtId="0" fontId="0" fillId="0" borderId="7" xfId="2" applyFont="1" applyBorder="1" applyAlignment="1">
      <alignment vertical="center"/>
    </xf>
    <xf numFmtId="176" fontId="0" fillId="0" borderId="7" xfId="2" applyNumberFormat="1" applyFont="1" applyBorder="1" applyAlignment="1">
      <alignment vertical="center"/>
    </xf>
    <xf numFmtId="0" fontId="5" fillId="0" borderId="7" xfId="2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/>
    </xf>
    <xf numFmtId="0" fontId="6" fillId="0" borderId="6" xfId="2" applyFont="1" applyBorder="1" applyAlignment="1">
      <alignment horizontal="center" vertical="center"/>
    </xf>
    <xf numFmtId="0" fontId="6" fillId="0" borderId="8" xfId="2" applyFont="1" applyBorder="1" applyAlignment="1">
      <alignment horizontal="right" vertical="center"/>
    </xf>
    <xf numFmtId="49" fontId="6" fillId="0" borderId="1" xfId="2" applyNumberFormat="1" applyFont="1" applyBorder="1" applyAlignment="1">
      <alignment horizontal="center" vertical="center"/>
    </xf>
    <xf numFmtId="0" fontId="6" fillId="0" borderId="1" xfId="2" applyFont="1" applyBorder="1" applyAlignment="1">
      <alignment vertical="center"/>
    </xf>
    <xf numFmtId="0" fontId="6" fillId="0" borderId="7" xfId="2" applyFont="1" applyBorder="1" applyAlignment="1">
      <alignment vertical="center"/>
    </xf>
    <xf numFmtId="176" fontId="7" fillId="0" borderId="7" xfId="3" applyNumberFormat="1" applyFont="1" applyBorder="1" applyAlignment="1">
      <alignment vertical="center"/>
    </xf>
    <xf numFmtId="176" fontId="7" fillId="0" borderId="7" xfId="1" applyNumberFormat="1" applyFont="1" applyBorder="1" applyAlignment="1">
      <alignment vertical="center"/>
    </xf>
    <xf numFmtId="0" fontId="6" fillId="0" borderId="7" xfId="2" applyFont="1" applyBorder="1" applyAlignment="1">
      <alignment vertical="top" wrapText="1"/>
    </xf>
    <xf numFmtId="176" fontId="7" fillId="0" borderId="7" xfId="2" applyNumberFormat="1" applyFont="1" applyBorder="1" applyAlignment="1">
      <alignment vertical="center"/>
    </xf>
    <xf numFmtId="176" fontId="7" fillId="0" borderId="16" xfId="2" applyNumberFormat="1" applyFont="1" applyBorder="1" applyAlignment="1">
      <alignment vertical="center"/>
    </xf>
    <xf numFmtId="176" fontId="7" fillId="0" borderId="6" xfId="2" applyNumberFormat="1" applyFont="1" applyBorder="1" applyAlignment="1">
      <alignment vertical="center"/>
    </xf>
    <xf numFmtId="0" fontId="7" fillId="0" borderId="7" xfId="2" applyFont="1" applyBorder="1" applyAlignment="1">
      <alignment vertical="center"/>
    </xf>
    <xf numFmtId="0" fontId="7" fillId="0" borderId="2" xfId="2" applyFont="1" applyBorder="1" applyAlignment="1">
      <alignment vertical="center"/>
    </xf>
    <xf numFmtId="0" fontId="0" fillId="0" borderId="1" xfId="2" applyFont="1" applyBorder="1" applyAlignment="1">
      <alignment horizontal="center" vertical="center"/>
    </xf>
    <xf numFmtId="0" fontId="0" fillId="0" borderId="1" xfId="2" applyFont="1" applyBorder="1" applyAlignment="1">
      <alignment horizontal="right" vertical="center"/>
    </xf>
    <xf numFmtId="0" fontId="0" fillId="0" borderId="18" xfId="2" applyFont="1" applyBorder="1" applyAlignment="1">
      <alignment vertical="center"/>
    </xf>
    <xf numFmtId="176" fontId="0" fillId="0" borderId="19" xfId="2" applyNumberFormat="1" applyFont="1" applyBorder="1" applyAlignment="1">
      <alignment vertical="center"/>
    </xf>
    <xf numFmtId="0" fontId="0" fillId="0" borderId="23" xfId="2" applyFont="1" applyBorder="1" applyAlignment="1">
      <alignment vertical="center"/>
    </xf>
    <xf numFmtId="0" fontId="0" fillId="0" borderId="7" xfId="2" applyFont="1" applyBorder="1" applyAlignment="1">
      <alignment horizontal="distributed" vertical="center"/>
    </xf>
    <xf numFmtId="0" fontId="1" fillId="0" borderId="25" xfId="2" applyBorder="1" applyAlignment="1">
      <alignment horizontal="center" vertical="center"/>
    </xf>
    <xf numFmtId="0" fontId="0" fillId="0" borderId="25" xfId="2" applyFont="1" applyBorder="1" applyAlignment="1">
      <alignment horizontal="center" vertical="center"/>
    </xf>
    <xf numFmtId="0" fontId="0" fillId="0" borderId="26" xfId="2" applyFont="1" applyBorder="1" applyAlignment="1">
      <alignment vertical="center"/>
    </xf>
    <xf numFmtId="176" fontId="0" fillId="0" borderId="3" xfId="2" applyNumberFormat="1" applyFont="1" applyBorder="1" applyAlignment="1">
      <alignment vertical="center"/>
    </xf>
    <xf numFmtId="0" fontId="0" fillId="0" borderId="3" xfId="2" applyFont="1" applyBorder="1" applyAlignment="1">
      <alignment horizontal="center" vertical="center"/>
    </xf>
    <xf numFmtId="0" fontId="0" fillId="0" borderId="27" xfId="2" applyFont="1" applyBorder="1" applyAlignment="1">
      <alignment vertical="center"/>
    </xf>
    <xf numFmtId="176" fontId="0" fillId="0" borderId="10" xfId="2" applyNumberFormat="1" applyFont="1" applyBorder="1" applyAlignment="1">
      <alignment vertical="center"/>
    </xf>
    <xf numFmtId="0" fontId="0" fillId="0" borderId="3" xfId="2" applyFont="1" applyBorder="1" applyAlignment="1">
      <alignment vertical="center"/>
    </xf>
    <xf numFmtId="0" fontId="0" fillId="0" borderId="27" xfId="2" applyFont="1" applyBorder="1" applyAlignment="1">
      <alignment horizontal="center" vertical="center"/>
    </xf>
    <xf numFmtId="0" fontId="0" fillId="0" borderId="10" xfId="2" applyFont="1" applyBorder="1" applyAlignment="1">
      <alignment horizontal="center" vertical="center"/>
    </xf>
    <xf numFmtId="0" fontId="9" fillId="0" borderId="0" xfId="2" applyFont="1" applyAlignment="1">
      <alignment horizontal="center" vertical="center"/>
    </xf>
    <xf numFmtId="0" fontId="0" fillId="0" borderId="17" xfId="2" applyFont="1" applyBorder="1" applyAlignment="1">
      <alignment horizontal="center" vertical="center"/>
    </xf>
    <xf numFmtId="0" fontId="0" fillId="0" borderId="1" xfId="2" applyFont="1" applyBorder="1" applyAlignment="1">
      <alignment vertical="center"/>
    </xf>
    <xf numFmtId="0" fontId="0" fillId="0" borderId="9" xfId="2" applyFont="1" applyBorder="1" applyAlignment="1">
      <alignment vertical="center"/>
    </xf>
    <xf numFmtId="0" fontId="0" fillId="0" borderId="31" xfId="2" applyFont="1" applyBorder="1" applyAlignment="1">
      <alignment vertical="center"/>
    </xf>
    <xf numFmtId="0" fontId="0" fillId="0" borderId="10" xfId="2" applyFont="1" applyBorder="1" applyAlignment="1">
      <alignment vertical="center"/>
    </xf>
    <xf numFmtId="0" fontId="0" fillId="0" borderId="8" xfId="2" applyFont="1" applyBorder="1" applyAlignment="1">
      <alignment vertical="center"/>
    </xf>
    <xf numFmtId="0" fontId="0" fillId="0" borderId="32" xfId="2" applyFont="1" applyBorder="1" applyAlignment="1">
      <alignment vertical="center"/>
    </xf>
    <xf numFmtId="0" fontId="1" fillId="0" borderId="0" xfId="2" applyAlignment="1">
      <alignment horizontal="right" vertical="center"/>
    </xf>
    <xf numFmtId="0" fontId="0" fillId="0" borderId="0" xfId="2" applyFont="1" applyAlignment="1">
      <alignment horizontal="left" vertical="center"/>
    </xf>
    <xf numFmtId="0" fontId="0" fillId="0" borderId="0" xfId="2" applyFont="1" applyAlignment="1">
      <alignment horizontal="centerContinuous" vertical="center"/>
    </xf>
    <xf numFmtId="0" fontId="0" fillId="0" borderId="16" xfId="2" applyFont="1" applyBorder="1" applyAlignment="1">
      <alignment horizontal="centerContinuous" vertical="center"/>
    </xf>
    <xf numFmtId="0" fontId="0" fillId="0" borderId="6" xfId="2" applyFont="1" applyBorder="1" applyAlignment="1">
      <alignment horizontal="centerContinuous" vertical="center"/>
    </xf>
    <xf numFmtId="0" fontId="0" fillId="0" borderId="17" xfId="2" applyFont="1" applyBorder="1" applyAlignment="1">
      <alignment horizontal="centerContinuous" vertical="center"/>
    </xf>
    <xf numFmtId="0" fontId="0" fillId="0" borderId="7" xfId="2" applyFont="1" applyBorder="1" applyAlignment="1">
      <alignment horizontal="centerContinuous" vertical="center"/>
    </xf>
    <xf numFmtId="38" fontId="0" fillId="0" borderId="7" xfId="1" applyFont="1" applyBorder="1" applyAlignment="1">
      <alignment vertical="center"/>
    </xf>
    <xf numFmtId="176" fontId="7" fillId="2" borderId="7" xfId="3" applyNumberFormat="1" applyFont="1" applyFill="1" applyBorder="1" applyAlignment="1">
      <alignment vertical="center"/>
    </xf>
    <xf numFmtId="176" fontId="7" fillId="2" borderId="7" xfId="1" applyNumberFormat="1" applyFont="1" applyFill="1" applyBorder="1" applyAlignment="1">
      <alignment vertical="center"/>
    </xf>
    <xf numFmtId="0" fontId="0" fillId="0" borderId="7" xfId="2" applyFont="1" applyBorder="1" applyAlignment="1">
      <alignment vertical="center" shrinkToFit="1"/>
    </xf>
    <xf numFmtId="0" fontId="0" fillId="0" borderId="16" xfId="2" applyFont="1" applyBorder="1" applyAlignment="1">
      <alignment vertical="center"/>
    </xf>
    <xf numFmtId="0" fontId="5" fillId="0" borderId="6" xfId="2" applyFont="1" applyBorder="1" applyAlignment="1">
      <alignment horizontal="center" vertical="center"/>
    </xf>
    <xf numFmtId="176" fontId="6" fillId="2" borderId="7" xfId="2" applyNumberFormat="1" applyFont="1" applyFill="1" applyBorder="1" applyAlignment="1">
      <alignment vertical="center"/>
    </xf>
    <xf numFmtId="176" fontId="6" fillId="0" borderId="7" xfId="1" applyNumberFormat="1" applyFont="1" applyBorder="1" applyAlignment="1">
      <alignment vertical="center"/>
    </xf>
    <xf numFmtId="176" fontId="6" fillId="2" borderId="7" xfId="1" applyNumberFormat="1" applyFont="1" applyFill="1" applyBorder="1" applyAlignment="1">
      <alignment vertical="center"/>
    </xf>
    <xf numFmtId="176" fontId="14" fillId="0" borderId="7" xfId="2" applyNumberFormat="1" applyFont="1" applyBorder="1" applyAlignment="1">
      <alignment vertical="center"/>
    </xf>
    <xf numFmtId="0" fontId="13" fillId="0" borderId="7" xfId="2" applyFont="1" applyBorder="1" applyAlignment="1">
      <alignment vertical="center"/>
    </xf>
    <xf numFmtId="0" fontId="5" fillId="0" borderId="16" xfId="2" applyFont="1" applyBorder="1" applyAlignment="1">
      <alignment horizontal="center" vertical="center" wrapText="1"/>
    </xf>
    <xf numFmtId="0" fontId="5" fillId="0" borderId="0" xfId="2" applyFont="1" applyAlignment="1">
      <alignment vertical="center"/>
    </xf>
    <xf numFmtId="0" fontId="5" fillId="0" borderId="0" xfId="2" applyFont="1" applyAlignment="1">
      <alignment horizontal="right" vertical="center"/>
    </xf>
    <xf numFmtId="0" fontId="13" fillId="0" borderId="0" xfId="2" applyFont="1" applyAlignment="1">
      <alignment vertical="center"/>
    </xf>
    <xf numFmtId="0" fontId="13" fillId="0" borderId="3" xfId="2" applyFont="1" applyBorder="1" applyAlignment="1">
      <alignment vertical="center"/>
    </xf>
    <xf numFmtId="0" fontId="13" fillId="0" borderId="1" xfId="2" applyFont="1" applyBorder="1" applyAlignment="1">
      <alignment vertical="center"/>
    </xf>
    <xf numFmtId="0" fontId="5" fillId="0" borderId="0" xfId="2" applyFont="1" applyAlignment="1">
      <alignment horizontal="center" vertical="center"/>
    </xf>
    <xf numFmtId="0" fontId="5" fillId="0" borderId="7" xfId="2" applyFont="1" applyBorder="1" applyAlignment="1">
      <alignment horizontal="center" vertical="center"/>
    </xf>
    <xf numFmtId="0" fontId="5" fillId="0" borderId="7" xfId="2" applyFont="1" applyBorder="1" applyAlignment="1">
      <alignment vertical="center"/>
    </xf>
    <xf numFmtId="0" fontId="6" fillId="0" borderId="16" xfId="2" applyFont="1" applyBorder="1" applyAlignment="1">
      <alignment vertical="center" wrapText="1"/>
    </xf>
    <xf numFmtId="0" fontId="6" fillId="0" borderId="16" xfId="2" applyFont="1" applyBorder="1" applyAlignment="1">
      <alignment vertical="center" wrapText="1" shrinkToFit="1"/>
    </xf>
    <xf numFmtId="0" fontId="6" fillId="0" borderId="7" xfId="2" applyFont="1" applyBorder="1" applyAlignment="1">
      <alignment vertical="center" wrapText="1"/>
    </xf>
    <xf numFmtId="0" fontId="5" fillId="0" borderId="17" xfId="2" applyFont="1" applyBorder="1" applyAlignment="1">
      <alignment vertical="center"/>
    </xf>
    <xf numFmtId="10" fontId="7" fillId="0" borderId="7" xfId="2" applyNumberFormat="1" applyFont="1" applyBorder="1" applyAlignment="1">
      <alignment vertical="center"/>
    </xf>
    <xf numFmtId="0" fontId="7" fillId="0" borderId="3" xfId="2" applyFont="1" applyBorder="1" applyAlignment="1">
      <alignment vertical="center"/>
    </xf>
    <xf numFmtId="177" fontId="0" fillId="0" borderId="17" xfId="2" applyNumberFormat="1" applyFont="1" applyBorder="1" applyAlignment="1">
      <alignment vertical="center"/>
    </xf>
    <xf numFmtId="0" fontId="15" fillId="0" borderId="16" xfId="6" applyBorder="1" applyAlignment="1">
      <alignment horizontal="center" vertical="center"/>
    </xf>
    <xf numFmtId="0" fontId="6" fillId="0" borderId="11" xfId="2" applyFont="1" applyBorder="1" applyAlignment="1">
      <alignment horizontal="center" vertical="center"/>
    </xf>
    <xf numFmtId="0" fontId="6" fillId="0" borderId="8" xfId="2" applyFont="1" applyBorder="1" applyAlignment="1">
      <alignment horizontal="center" vertical="center"/>
    </xf>
    <xf numFmtId="49" fontId="6" fillId="0" borderId="12" xfId="2" applyNumberFormat="1" applyFont="1" applyBorder="1" applyAlignment="1">
      <alignment horizontal="center" vertical="center"/>
    </xf>
    <xf numFmtId="49" fontId="6" fillId="0" borderId="0" xfId="2" applyNumberFormat="1" applyFont="1" applyAlignment="1">
      <alignment horizontal="center" vertical="center"/>
    </xf>
    <xf numFmtId="0" fontId="6" fillId="0" borderId="12" xfId="2" applyFont="1" applyBorder="1" applyAlignment="1">
      <alignment horizontal="center" vertical="center"/>
    </xf>
    <xf numFmtId="0" fontId="6" fillId="0" borderId="0" xfId="2" applyFont="1" applyAlignment="1">
      <alignment horizontal="center" vertical="center"/>
    </xf>
    <xf numFmtId="0" fontId="6" fillId="0" borderId="1" xfId="2" applyFont="1" applyBorder="1" applyAlignment="1">
      <alignment horizontal="center" vertical="center"/>
    </xf>
    <xf numFmtId="0" fontId="6" fillId="0" borderId="13" xfId="2" applyFont="1" applyBorder="1" applyAlignment="1">
      <alignment horizontal="left" vertical="center"/>
    </xf>
    <xf numFmtId="0" fontId="6" fillId="0" borderId="0" xfId="2" applyFont="1" applyAlignment="1">
      <alignment horizontal="left" vertical="center"/>
    </xf>
    <xf numFmtId="0" fontId="6" fillId="0" borderId="1" xfId="2" applyFont="1" applyBorder="1" applyAlignment="1">
      <alignment horizontal="left" vertical="center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0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7" xfId="0" applyBorder="1" applyAlignment="1">
      <alignment horizontal="left" vertical="center"/>
    </xf>
    <xf numFmtId="0" fontId="6" fillId="0" borderId="17" xfId="2" applyFont="1" applyBorder="1" applyAlignment="1">
      <alignment horizontal="center" vertical="center"/>
    </xf>
    <xf numFmtId="0" fontId="6" fillId="0" borderId="16" xfId="2" applyFont="1" applyBorder="1" applyAlignment="1">
      <alignment horizontal="center" vertical="center"/>
    </xf>
    <xf numFmtId="0" fontId="6" fillId="0" borderId="7" xfId="2" applyFont="1" applyBorder="1" applyAlignment="1">
      <alignment horizontal="left" vertical="center"/>
    </xf>
    <xf numFmtId="0" fontId="7" fillId="0" borderId="16" xfId="2" applyFont="1" applyBorder="1" applyAlignment="1">
      <alignment horizontal="center" vertical="center"/>
    </xf>
    <xf numFmtId="0" fontId="7" fillId="0" borderId="3" xfId="2" applyFont="1" applyBorder="1" applyAlignment="1">
      <alignment horizontal="center" vertical="center"/>
    </xf>
    <xf numFmtId="176" fontId="7" fillId="2" borderId="7" xfId="2" applyNumberFormat="1" applyFont="1" applyFill="1" applyBorder="1" applyAlignment="1">
      <alignment vertical="center"/>
    </xf>
    <xf numFmtId="176" fontId="14" fillId="0" borderId="16" xfId="2" applyNumberFormat="1" applyFont="1" applyBorder="1" applyAlignment="1">
      <alignment vertical="center"/>
    </xf>
    <xf numFmtId="176" fontId="14" fillId="0" borderId="20" xfId="2" applyNumberFormat="1" applyFont="1" applyBorder="1" applyAlignment="1">
      <alignment vertical="center"/>
    </xf>
    <xf numFmtId="176" fontId="14" fillId="0" borderId="19" xfId="2" applyNumberFormat="1" applyFont="1" applyBorder="1" applyAlignment="1">
      <alignment vertical="center"/>
    </xf>
    <xf numFmtId="0" fontId="8" fillId="0" borderId="0" xfId="2" applyFont="1" applyAlignment="1">
      <alignment vertical="center"/>
    </xf>
    <xf numFmtId="0" fontId="0" fillId="0" borderId="0" xfId="2" applyFont="1" applyAlignment="1">
      <alignment vertical="center"/>
    </xf>
    <xf numFmtId="0" fontId="0" fillId="0" borderId="0" xfId="2" applyFont="1" applyAlignment="1">
      <alignment horizontal="right" vertical="center"/>
    </xf>
    <xf numFmtId="0" fontId="9" fillId="0" borderId="0" xfId="2" applyFont="1" applyAlignment="1">
      <alignment horizontal="center" vertical="center"/>
    </xf>
    <xf numFmtId="0" fontId="1" fillId="0" borderId="1" xfId="2" applyBorder="1" applyAlignment="1">
      <alignment horizontal="left" vertical="center"/>
    </xf>
    <xf numFmtId="0" fontId="0" fillId="0" borderId="30" xfId="2" applyFont="1" applyBorder="1" applyAlignment="1">
      <alignment horizontal="right" vertical="center"/>
    </xf>
    <xf numFmtId="0" fontId="0" fillId="0" borderId="29" xfId="2" applyFont="1" applyBorder="1" applyAlignment="1">
      <alignment horizontal="center" vertical="center"/>
    </xf>
    <xf numFmtId="0" fontId="0" fillId="0" borderId="28" xfId="2" applyFont="1" applyBorder="1" applyAlignment="1">
      <alignment horizontal="center" vertical="center"/>
    </xf>
    <xf numFmtId="0" fontId="0" fillId="0" borderId="24" xfId="2" applyFont="1" applyBorder="1" applyAlignment="1">
      <alignment horizontal="center" vertical="center"/>
    </xf>
    <xf numFmtId="0" fontId="0" fillId="0" borderId="3" xfId="2" applyFont="1" applyBorder="1" applyAlignment="1">
      <alignment horizontal="center" vertical="center"/>
    </xf>
    <xf numFmtId="0" fontId="0" fillId="0" borderId="4" xfId="2" applyFont="1" applyBorder="1" applyAlignment="1">
      <alignment horizontal="center" vertical="center"/>
    </xf>
    <xf numFmtId="0" fontId="0" fillId="0" borderId="22" xfId="2" applyFont="1" applyBorder="1" applyAlignment="1">
      <alignment horizontal="center" vertical="center"/>
    </xf>
    <xf numFmtId="0" fontId="0" fillId="0" borderId="21" xfId="2" applyFont="1" applyBorder="1" applyAlignment="1">
      <alignment horizontal="center" vertical="center"/>
    </xf>
    <xf numFmtId="0" fontId="0" fillId="0" borderId="0" xfId="2" applyFont="1" applyAlignment="1">
      <alignment horizontal="center" vertical="center"/>
    </xf>
    <xf numFmtId="0" fontId="15" fillId="0" borderId="14" xfId="6" applyBorder="1" applyAlignment="1">
      <alignment horizontal="center" vertical="center"/>
    </xf>
    <xf numFmtId="0" fontId="15" fillId="0" borderId="17" xfId="6" applyBorder="1" applyAlignment="1">
      <alignment vertical="center"/>
    </xf>
    <xf numFmtId="0" fontId="15" fillId="0" borderId="17" xfId="6" applyBorder="1" applyAlignment="1">
      <alignment horizontal="center" vertical="center"/>
    </xf>
    <xf numFmtId="0" fontId="5" fillId="0" borderId="1" xfId="2" applyFont="1" applyBorder="1" applyAlignment="1">
      <alignment horizontal="center" vertical="center"/>
    </xf>
    <xf numFmtId="0" fontId="5" fillId="0" borderId="1" xfId="2" applyFont="1" applyBorder="1" applyAlignment="1">
      <alignment horizontal="right" vertical="center"/>
    </xf>
    <xf numFmtId="0" fontId="6" fillId="0" borderId="2" xfId="2" applyFont="1" applyBorder="1" applyAlignment="1">
      <alignment horizontal="center" vertical="center"/>
    </xf>
    <xf numFmtId="0" fontId="6" fillId="0" borderId="3" xfId="2" applyFont="1" applyBorder="1" applyAlignment="1">
      <alignment horizontal="center" vertical="center"/>
    </xf>
    <xf numFmtId="0" fontId="6" fillId="0" borderId="4" xfId="2" applyFont="1" applyBorder="1" applyAlignment="1">
      <alignment horizontal="center" vertical="center"/>
    </xf>
    <xf numFmtId="0" fontId="6" fillId="0" borderId="14" xfId="2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15" fillId="0" borderId="14" xfId="6" applyNumberFormat="1" applyBorder="1" applyAlignment="1">
      <alignment horizontal="center" vertical="center"/>
    </xf>
    <xf numFmtId="0" fontId="15" fillId="0" borderId="15" xfId="6" applyBorder="1" applyAlignment="1">
      <alignment vertical="center"/>
    </xf>
    <xf numFmtId="0" fontId="6" fillId="0" borderId="2" xfId="2" applyFont="1" applyBorder="1" applyAlignment="1">
      <alignment vertical="center"/>
    </xf>
    <xf numFmtId="0" fontId="6" fillId="0" borderId="4" xfId="2" applyFont="1" applyBorder="1" applyAlignment="1">
      <alignment vertical="center"/>
    </xf>
    <xf numFmtId="0" fontId="5" fillId="0" borderId="0" xfId="2" applyFont="1" applyAlignment="1">
      <alignment horizontal="right" vertical="center"/>
    </xf>
    <xf numFmtId="0" fontId="13" fillId="0" borderId="1" xfId="2" applyFont="1" applyBorder="1" applyAlignment="1">
      <alignment horizontal="left" vertical="center"/>
    </xf>
    <xf numFmtId="0" fontId="6" fillId="0" borderId="5" xfId="2" applyFont="1" applyBorder="1" applyAlignment="1">
      <alignment horizontal="center" vertical="center"/>
    </xf>
    <xf numFmtId="0" fontId="13" fillId="0" borderId="3" xfId="2" applyFont="1" applyBorder="1" applyAlignment="1">
      <alignment vertical="center"/>
    </xf>
    <xf numFmtId="0" fontId="5" fillId="0" borderId="3" xfId="0" applyFont="1" applyBorder="1">
      <alignment vertical="center"/>
    </xf>
    <xf numFmtId="0" fontId="0" fillId="0" borderId="2" xfId="2" applyFont="1" applyBorder="1" applyAlignment="1">
      <alignment horizontal="center" vertical="center"/>
    </xf>
    <xf numFmtId="0" fontId="12" fillId="0" borderId="0" xfId="2" applyFont="1" applyAlignment="1">
      <alignment horizontal="center" vertical="center"/>
    </xf>
    <xf numFmtId="0" fontId="0" fillId="0" borderId="1" xfId="2" applyFont="1" applyBorder="1" applyAlignment="1">
      <alignment horizontal="right" vertical="center"/>
    </xf>
    <xf numFmtId="0" fontId="10" fillId="0" borderId="0" xfId="2" applyFont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" xfId="2" applyFont="1" applyBorder="1" applyAlignment="1">
      <alignment horizontal="center" vertical="center"/>
    </xf>
  </cellXfs>
  <cellStyles count="7">
    <cellStyle name="ハイパーリンク" xfId="6" builtinId="8"/>
    <cellStyle name="ハイパーリンク 2" xfId="5" xr:uid="{336D9AE9-802E-4609-A7A5-D5172B9E6B5C}"/>
    <cellStyle name="桁区切り" xfId="1" builtinId="6"/>
    <cellStyle name="桁区切り 2" xfId="3" xr:uid="{F2581A16-05E1-4537-A5BD-F0C059D33711}"/>
    <cellStyle name="標準" xfId="0" builtinId="0"/>
    <cellStyle name="標準 2" xfId="4" xr:uid="{B06E882F-3257-4FD7-9075-E317EAD81356}"/>
    <cellStyle name="標準_様式ファイル(上程委員会向）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&#35531;&#27714;&#26360;&#21407;&#26412;\seikyusyo%20No.2.pdf" TargetMode="External"/><Relationship Id="rId2" Type="http://schemas.openxmlformats.org/officeDocument/2006/relationships/hyperlink" Target="&#35531;&#27714;&#26360;&#21407;&#26412;\seikyusyo%20No.1.pdf" TargetMode="External"/><Relationship Id="rId1" Type="http://schemas.openxmlformats.org/officeDocument/2006/relationships/hyperlink" Target="&#35531;&#27714;&#26360;&#21407;&#26412;\seikyusyo%20No.3.pdf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041978-676D-4B8D-8340-353F927996DB}">
  <sheetPr>
    <pageSetUpPr fitToPage="1"/>
  </sheetPr>
  <dimension ref="A1:F37"/>
  <sheetViews>
    <sheetView tabSelected="1" zoomScale="115" zoomScaleNormal="115" zoomScaleSheetLayoutView="80" workbookViewId="0">
      <selection activeCell="H33" sqref="H33"/>
    </sheetView>
  </sheetViews>
  <sheetFormatPr defaultColWidth="9" defaultRowHeight="13.5" x14ac:dyDescent="0.15"/>
  <cols>
    <col min="1" max="1" width="3.875" style="2" customWidth="1"/>
    <col min="2" max="2" width="18.625" style="2" customWidth="1"/>
    <col min="3" max="5" width="15.625" style="2" customWidth="1"/>
    <col min="6" max="6" width="23.125" style="2" customWidth="1"/>
    <col min="7" max="16384" width="9" style="2"/>
  </cols>
  <sheetData>
    <row r="1" spans="1:6" x14ac:dyDescent="0.15">
      <c r="A1" s="108" t="s">
        <v>63</v>
      </c>
      <c r="B1" s="108"/>
      <c r="C1" s="108"/>
      <c r="D1" s="108"/>
      <c r="E1" s="108"/>
      <c r="F1" s="108"/>
    </row>
    <row r="2" spans="1:6" ht="18.75" x14ac:dyDescent="0.15">
      <c r="A2" s="109" t="s">
        <v>62</v>
      </c>
      <c r="B2" s="109"/>
      <c r="C2" s="109"/>
      <c r="D2" s="109"/>
      <c r="E2" s="109"/>
      <c r="F2" s="109"/>
    </row>
    <row r="3" spans="1:6" ht="18.75" x14ac:dyDescent="0.15">
      <c r="A3" s="39"/>
      <c r="B3" s="110" t="s">
        <v>128</v>
      </c>
      <c r="C3" s="110"/>
      <c r="D3" s="110"/>
      <c r="E3" s="110"/>
      <c r="F3" s="110"/>
    </row>
    <row r="4" spans="1:6" ht="18.75" x14ac:dyDescent="0.15">
      <c r="A4" s="39"/>
      <c r="B4" s="110" t="s">
        <v>145</v>
      </c>
      <c r="C4" s="110"/>
      <c r="D4" s="110"/>
      <c r="E4" s="110"/>
      <c r="F4" s="110"/>
    </row>
    <row r="5" spans="1:6" ht="14.25" thickBot="1" x14ac:dyDescent="0.2">
      <c r="A5" s="111" t="s">
        <v>61</v>
      </c>
      <c r="B5" s="111"/>
      <c r="C5" s="111"/>
      <c r="D5" s="111"/>
      <c r="E5" s="111"/>
      <c r="F5" s="111"/>
    </row>
    <row r="6" spans="1:6" ht="19.5" customHeight="1" x14ac:dyDescent="0.15">
      <c r="A6" s="112" t="s">
        <v>60</v>
      </c>
      <c r="B6" s="113"/>
      <c r="C6" s="38" t="s">
        <v>59</v>
      </c>
      <c r="D6" s="38" t="s">
        <v>5</v>
      </c>
      <c r="E6" s="38" t="s">
        <v>14</v>
      </c>
      <c r="F6" s="37" t="s">
        <v>58</v>
      </c>
    </row>
    <row r="7" spans="1:6" ht="19.5" customHeight="1" x14ac:dyDescent="0.15">
      <c r="A7" s="114" t="s">
        <v>57</v>
      </c>
      <c r="B7" s="115"/>
      <c r="C7" s="32"/>
      <c r="D7" s="32"/>
      <c r="E7" s="36"/>
      <c r="F7" s="31"/>
    </row>
    <row r="8" spans="1:6" ht="19.5" customHeight="1" x14ac:dyDescent="0.15">
      <c r="A8" s="30">
        <v>1</v>
      </c>
      <c r="B8" s="28" t="s">
        <v>56</v>
      </c>
      <c r="C8" s="7"/>
      <c r="D8" s="7"/>
      <c r="E8" s="7">
        <f t="shared" ref="E8:E15" si="0">C8-D8</f>
        <v>0</v>
      </c>
      <c r="F8" s="27"/>
    </row>
    <row r="9" spans="1:6" ht="19.5" customHeight="1" x14ac:dyDescent="0.15">
      <c r="A9" s="30">
        <v>2</v>
      </c>
      <c r="B9" s="28" t="s">
        <v>55</v>
      </c>
      <c r="C9" s="7"/>
      <c r="D9" s="7"/>
      <c r="E9" s="7">
        <f t="shared" si="0"/>
        <v>0</v>
      </c>
      <c r="F9" s="27"/>
    </row>
    <row r="10" spans="1:6" ht="19.5" customHeight="1" x14ac:dyDescent="0.15">
      <c r="A10" s="30">
        <v>3</v>
      </c>
      <c r="B10" s="28" t="s">
        <v>54</v>
      </c>
      <c r="C10" s="7"/>
      <c r="D10" s="7"/>
      <c r="E10" s="7">
        <f t="shared" si="0"/>
        <v>0</v>
      </c>
      <c r="F10" s="27"/>
    </row>
    <row r="11" spans="1:6" ht="19.5" customHeight="1" x14ac:dyDescent="0.15">
      <c r="A11" s="30">
        <v>4</v>
      </c>
      <c r="B11" s="28" t="s">
        <v>53</v>
      </c>
      <c r="C11" s="7"/>
      <c r="D11" s="7"/>
      <c r="E11" s="7">
        <f t="shared" si="0"/>
        <v>0</v>
      </c>
      <c r="F11" s="27"/>
    </row>
    <row r="12" spans="1:6" ht="19.5" customHeight="1" x14ac:dyDescent="0.15">
      <c r="A12" s="30">
        <v>5</v>
      </c>
      <c r="B12" s="28" t="s">
        <v>52</v>
      </c>
      <c r="C12" s="7"/>
      <c r="D12" s="7"/>
      <c r="E12" s="7">
        <f t="shared" si="0"/>
        <v>0</v>
      </c>
      <c r="F12" s="27"/>
    </row>
    <row r="13" spans="1:6" ht="19.5" customHeight="1" x14ac:dyDescent="0.15">
      <c r="A13" s="30">
        <v>6</v>
      </c>
      <c r="B13" s="28" t="s">
        <v>51</v>
      </c>
      <c r="C13" s="7"/>
      <c r="D13" s="7"/>
      <c r="E13" s="7">
        <f t="shared" si="0"/>
        <v>0</v>
      </c>
      <c r="F13" s="27"/>
    </row>
    <row r="14" spans="1:6" ht="19.5" customHeight="1" x14ac:dyDescent="0.15">
      <c r="A14" s="30">
        <v>7</v>
      </c>
      <c r="B14" s="28" t="s">
        <v>50</v>
      </c>
      <c r="C14" s="7">
        <v>53500</v>
      </c>
      <c r="D14" s="7">
        <v>53500</v>
      </c>
      <c r="E14" s="7">
        <f t="shared" si="0"/>
        <v>0</v>
      </c>
      <c r="F14" s="27" t="s">
        <v>105</v>
      </c>
    </row>
    <row r="15" spans="1:6" ht="19.5" customHeight="1" x14ac:dyDescent="0.15">
      <c r="A15" s="30">
        <v>8</v>
      </c>
      <c r="B15" s="28" t="s">
        <v>49</v>
      </c>
      <c r="C15" s="7">
        <v>1</v>
      </c>
      <c r="D15" s="63">
        <v>0</v>
      </c>
      <c r="E15" s="7">
        <f t="shared" si="0"/>
        <v>1</v>
      </c>
      <c r="F15" s="27"/>
    </row>
    <row r="16" spans="1:6" ht="19.5" customHeight="1" x14ac:dyDescent="0.15">
      <c r="A16" s="114" t="s">
        <v>48</v>
      </c>
      <c r="B16" s="116"/>
      <c r="C16" s="35">
        <f>SUM(C8:C15)</f>
        <v>53501</v>
      </c>
      <c r="D16" s="35">
        <f>SUM(D8:D15)</f>
        <v>53500</v>
      </c>
      <c r="E16" s="35">
        <f>SUM(E8:E15)</f>
        <v>1</v>
      </c>
      <c r="F16" s="34"/>
    </row>
    <row r="17" spans="1:6" ht="19.5" customHeight="1" x14ac:dyDescent="0.15">
      <c r="A17" s="114" t="s">
        <v>47</v>
      </c>
      <c r="B17" s="115"/>
      <c r="C17" s="32"/>
      <c r="D17" s="32"/>
      <c r="E17" s="32"/>
      <c r="F17" s="31"/>
    </row>
    <row r="18" spans="1:6" ht="19.5" customHeight="1" x14ac:dyDescent="0.15">
      <c r="A18" s="30">
        <v>1</v>
      </c>
      <c r="B18" s="28" t="s">
        <v>46</v>
      </c>
      <c r="C18" s="7">
        <v>16500</v>
      </c>
      <c r="D18" s="7">
        <v>16500</v>
      </c>
      <c r="E18" s="7">
        <f t="shared" ref="E18:E31" si="1">C18-D18</f>
        <v>0</v>
      </c>
      <c r="F18" s="27" t="s">
        <v>147</v>
      </c>
    </row>
    <row r="19" spans="1:6" ht="19.5" customHeight="1" x14ac:dyDescent="0.15">
      <c r="A19" s="30">
        <v>2</v>
      </c>
      <c r="B19" s="28" t="s">
        <v>45</v>
      </c>
      <c r="C19" s="7"/>
      <c r="D19" s="7"/>
      <c r="E19" s="7">
        <f t="shared" si="1"/>
        <v>0</v>
      </c>
      <c r="F19" s="27"/>
    </row>
    <row r="20" spans="1:6" ht="19.5" customHeight="1" x14ac:dyDescent="0.15">
      <c r="A20" s="30">
        <v>3</v>
      </c>
      <c r="B20" s="28" t="s">
        <v>44</v>
      </c>
      <c r="C20" s="7"/>
      <c r="D20" s="7"/>
      <c r="E20" s="7">
        <f t="shared" si="1"/>
        <v>0</v>
      </c>
      <c r="F20" s="27"/>
    </row>
    <row r="21" spans="1:6" ht="19.5" customHeight="1" x14ac:dyDescent="0.15">
      <c r="A21" s="30">
        <v>4</v>
      </c>
      <c r="B21" s="28" t="s">
        <v>43</v>
      </c>
      <c r="C21" s="7">
        <v>2000</v>
      </c>
      <c r="D21" s="7">
        <v>2000</v>
      </c>
      <c r="E21" s="7">
        <f t="shared" si="1"/>
        <v>0</v>
      </c>
      <c r="F21" s="27" t="s">
        <v>138</v>
      </c>
    </row>
    <row r="22" spans="1:6" ht="19.5" customHeight="1" x14ac:dyDescent="0.15">
      <c r="A22" s="29">
        <v>5</v>
      </c>
      <c r="B22" s="28" t="s">
        <v>42</v>
      </c>
      <c r="C22" s="7">
        <v>33000</v>
      </c>
      <c r="D22" s="7">
        <v>33000</v>
      </c>
      <c r="E22" s="7">
        <f t="shared" si="1"/>
        <v>0</v>
      </c>
      <c r="F22" s="27" t="s">
        <v>148</v>
      </c>
    </row>
    <row r="23" spans="1:6" ht="19.5" customHeight="1" x14ac:dyDescent="0.15">
      <c r="A23" s="29">
        <v>6</v>
      </c>
      <c r="B23" s="28" t="s">
        <v>41</v>
      </c>
      <c r="C23" s="7"/>
      <c r="D23" s="7"/>
      <c r="E23" s="7">
        <f t="shared" si="1"/>
        <v>0</v>
      </c>
      <c r="F23" s="27"/>
    </row>
    <row r="24" spans="1:6" ht="19.5" customHeight="1" x14ac:dyDescent="0.15">
      <c r="A24" s="29">
        <v>7</v>
      </c>
      <c r="B24" s="28" t="s">
        <v>40</v>
      </c>
      <c r="C24" s="7"/>
      <c r="D24" s="7"/>
      <c r="E24" s="7">
        <f t="shared" si="1"/>
        <v>0</v>
      </c>
      <c r="F24" s="27"/>
    </row>
    <row r="25" spans="1:6" ht="19.5" customHeight="1" x14ac:dyDescent="0.15">
      <c r="A25" s="29">
        <v>8</v>
      </c>
      <c r="B25" s="28" t="s">
        <v>39</v>
      </c>
      <c r="C25" s="7"/>
      <c r="D25" s="7"/>
      <c r="E25" s="7">
        <f t="shared" si="1"/>
        <v>0</v>
      </c>
      <c r="F25" s="27"/>
    </row>
    <row r="26" spans="1:6" ht="19.5" customHeight="1" x14ac:dyDescent="0.15">
      <c r="A26" s="29">
        <v>9</v>
      </c>
      <c r="B26" s="28" t="s">
        <v>38</v>
      </c>
      <c r="C26" s="7"/>
      <c r="D26" s="7"/>
      <c r="E26" s="7">
        <f t="shared" si="1"/>
        <v>0</v>
      </c>
      <c r="F26" s="27"/>
    </row>
    <row r="27" spans="1:6" ht="19.5" customHeight="1" x14ac:dyDescent="0.15">
      <c r="A27" s="29">
        <v>10</v>
      </c>
      <c r="B27" s="28" t="s">
        <v>37</v>
      </c>
      <c r="C27" s="7"/>
      <c r="D27" s="7"/>
      <c r="E27" s="7">
        <f t="shared" si="1"/>
        <v>0</v>
      </c>
      <c r="F27" s="27"/>
    </row>
    <row r="28" spans="1:6" ht="19.5" customHeight="1" x14ac:dyDescent="0.15">
      <c r="A28" s="29">
        <v>11</v>
      </c>
      <c r="B28" s="28" t="s">
        <v>36</v>
      </c>
      <c r="C28" s="7"/>
      <c r="D28" s="7"/>
      <c r="E28" s="7">
        <f t="shared" si="1"/>
        <v>0</v>
      </c>
      <c r="F28" s="27"/>
    </row>
    <row r="29" spans="1:6" ht="19.5" customHeight="1" x14ac:dyDescent="0.15">
      <c r="A29" s="29">
        <v>12</v>
      </c>
      <c r="B29" s="28" t="s">
        <v>35</v>
      </c>
      <c r="C29" s="7"/>
      <c r="D29" s="7"/>
      <c r="E29" s="7">
        <f t="shared" si="1"/>
        <v>0</v>
      </c>
      <c r="F29" s="27"/>
    </row>
    <row r="30" spans="1:6" ht="19.5" customHeight="1" x14ac:dyDescent="0.15">
      <c r="A30" s="29">
        <v>13</v>
      </c>
      <c r="B30" s="28" t="s">
        <v>34</v>
      </c>
      <c r="C30" s="7"/>
      <c r="D30" s="7"/>
      <c r="E30" s="7">
        <f t="shared" si="1"/>
        <v>0</v>
      </c>
      <c r="F30" s="27"/>
    </row>
    <row r="31" spans="1:6" ht="19.5" customHeight="1" x14ac:dyDescent="0.15">
      <c r="A31" s="29">
        <v>14</v>
      </c>
      <c r="B31" s="28" t="s">
        <v>33</v>
      </c>
      <c r="C31" s="7"/>
      <c r="D31" s="7"/>
      <c r="E31" s="7">
        <f t="shared" si="1"/>
        <v>0</v>
      </c>
      <c r="F31" s="27"/>
    </row>
    <row r="32" spans="1:6" ht="19.5" customHeight="1" x14ac:dyDescent="0.15">
      <c r="A32" s="29">
        <v>15</v>
      </c>
      <c r="B32" s="28" t="s">
        <v>30</v>
      </c>
      <c r="C32" s="7">
        <v>2001</v>
      </c>
      <c r="D32" s="103">
        <v>2000</v>
      </c>
      <c r="E32" s="63">
        <f>C32-D32</f>
        <v>1</v>
      </c>
      <c r="F32" s="27"/>
    </row>
    <row r="33" spans="1:6" ht="19.5" customHeight="1" x14ac:dyDescent="0.15">
      <c r="A33" s="114" t="s">
        <v>32</v>
      </c>
      <c r="B33" s="116"/>
      <c r="C33" s="7">
        <f>SUM(C18:C32)</f>
        <v>53501</v>
      </c>
      <c r="D33" s="63">
        <f>SUM(D18:D32)</f>
        <v>53500</v>
      </c>
      <c r="E33" s="63">
        <f>SUM(E18:E32)</f>
        <v>1</v>
      </c>
      <c r="F33" s="27"/>
    </row>
    <row r="34" spans="1:6" ht="19.5" customHeight="1" thickBot="1" x14ac:dyDescent="0.2">
      <c r="A34" s="117" t="s">
        <v>31</v>
      </c>
      <c r="B34" s="118"/>
      <c r="C34" s="26"/>
      <c r="D34" s="104">
        <f>D16-D33</f>
        <v>0</v>
      </c>
      <c r="E34" s="105"/>
      <c r="F34" s="25"/>
    </row>
    <row r="35" spans="1:6" x14ac:dyDescent="0.15">
      <c r="A35" s="119"/>
      <c r="B35" s="119"/>
      <c r="C35" s="119"/>
      <c r="D35" s="119"/>
      <c r="E35" s="119"/>
      <c r="F35" s="119"/>
    </row>
    <row r="36" spans="1:6" ht="18" customHeight="1" x14ac:dyDescent="0.15">
      <c r="A36" s="106"/>
      <c r="B36" s="107" t="s">
        <v>146</v>
      </c>
      <c r="C36" s="107"/>
      <c r="D36" s="107"/>
      <c r="E36" s="107"/>
      <c r="F36" s="107"/>
    </row>
    <row r="37" spans="1:6" ht="17.25" customHeight="1" x14ac:dyDescent="0.15">
      <c r="A37" s="106"/>
      <c r="B37" s="107"/>
      <c r="C37" s="107"/>
      <c r="D37" s="107"/>
      <c r="E37" s="107"/>
      <c r="F37" s="107"/>
    </row>
  </sheetData>
  <mergeCells count="15">
    <mergeCell ref="A36:A37"/>
    <mergeCell ref="B36:F36"/>
    <mergeCell ref="B37:F37"/>
    <mergeCell ref="A1:F1"/>
    <mergeCell ref="A2:F2"/>
    <mergeCell ref="B4:F4"/>
    <mergeCell ref="A5:F5"/>
    <mergeCell ref="A6:B6"/>
    <mergeCell ref="A7:B7"/>
    <mergeCell ref="A16:B16"/>
    <mergeCell ref="A17:B17"/>
    <mergeCell ref="A33:B33"/>
    <mergeCell ref="A34:B34"/>
    <mergeCell ref="A35:F35"/>
    <mergeCell ref="B3:F3"/>
  </mergeCells>
  <phoneticPr fontId="2"/>
  <printOptions horizontalCentered="1"/>
  <pageMargins left="0.39370078740157483" right="0.19685039370078741" top="0.98425196850393704" bottom="0.70866141732283472" header="0.51181102362204722" footer="0.5118110236220472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35"/>
  <sheetViews>
    <sheetView topLeftCell="A11" zoomScale="115" zoomScaleNormal="115" zoomScaleSheetLayoutView="130" workbookViewId="0">
      <selection activeCell="M23" sqref="M23"/>
    </sheetView>
  </sheetViews>
  <sheetFormatPr defaultColWidth="9" defaultRowHeight="13.5" x14ac:dyDescent="0.15"/>
  <cols>
    <col min="1" max="1" width="1.625" style="68" customWidth="1"/>
    <col min="2" max="2" width="3.625" style="68" customWidth="1"/>
    <col min="3" max="3" width="1.625" style="68" customWidth="1"/>
    <col min="4" max="4" width="18.625" style="68" customWidth="1"/>
    <col min="5" max="5" width="11.625" style="68" customWidth="1"/>
    <col min="6" max="6" width="27.5" style="68" customWidth="1"/>
    <col min="7" max="9" width="12.875" style="68" customWidth="1"/>
    <col min="10" max="10" width="5.5" style="68" customWidth="1"/>
    <col min="11" max="16384" width="9" style="68"/>
  </cols>
  <sheetData>
    <row r="1" spans="1:11" x14ac:dyDescent="0.15">
      <c r="A1" s="66"/>
      <c r="B1" s="66"/>
      <c r="C1" s="66"/>
      <c r="D1" s="135" t="s">
        <v>16</v>
      </c>
      <c r="E1" s="135"/>
      <c r="F1" s="135"/>
      <c r="G1" s="135"/>
      <c r="H1" s="135"/>
      <c r="I1" s="135"/>
      <c r="J1" s="135"/>
      <c r="K1" s="66"/>
    </row>
    <row r="2" spans="1:11" x14ac:dyDescent="0.15">
      <c r="A2" s="66"/>
      <c r="B2" s="66"/>
      <c r="C2" s="66"/>
      <c r="D2" s="136" t="s">
        <v>128</v>
      </c>
      <c r="E2" s="136"/>
      <c r="F2" s="136"/>
      <c r="G2" s="136"/>
      <c r="H2" s="136"/>
      <c r="I2" s="136"/>
      <c r="J2" s="67"/>
      <c r="K2" s="66"/>
    </row>
    <row r="3" spans="1:11" x14ac:dyDescent="0.15">
      <c r="A3" s="66"/>
      <c r="B3" s="66"/>
      <c r="C3" s="66"/>
      <c r="D3" s="138" t="s">
        <v>129</v>
      </c>
      <c r="E3" s="139"/>
      <c r="F3" s="69"/>
      <c r="G3" s="70"/>
      <c r="H3" s="70"/>
      <c r="I3" s="70"/>
      <c r="J3" s="67"/>
      <c r="K3" s="66"/>
    </row>
    <row r="4" spans="1:11" x14ac:dyDescent="0.15">
      <c r="A4" s="66"/>
      <c r="B4" s="66"/>
      <c r="C4" s="66"/>
      <c r="D4" s="67"/>
      <c r="E4" s="67"/>
      <c r="F4" s="67"/>
      <c r="G4" s="67"/>
      <c r="H4" s="67"/>
      <c r="I4" s="67"/>
      <c r="J4" s="67"/>
      <c r="K4" s="66"/>
    </row>
    <row r="5" spans="1:11" x14ac:dyDescent="0.15">
      <c r="A5" s="123" t="s">
        <v>0</v>
      </c>
      <c r="B5" s="123"/>
      <c r="C5" s="123"/>
      <c r="D5" s="123"/>
      <c r="E5" s="71" t="s">
        <v>1</v>
      </c>
      <c r="F5" s="66"/>
      <c r="G5" s="66"/>
      <c r="H5" s="66"/>
      <c r="I5" s="124" t="s">
        <v>2</v>
      </c>
      <c r="J5" s="124"/>
      <c r="K5" s="66"/>
    </row>
    <row r="6" spans="1:11" ht="30" customHeight="1" x14ac:dyDescent="0.15">
      <c r="A6" s="125" t="s">
        <v>3</v>
      </c>
      <c r="B6" s="126"/>
      <c r="C6" s="126"/>
      <c r="D6" s="127"/>
      <c r="E6" s="137" t="s">
        <v>4</v>
      </c>
      <c r="F6" s="127"/>
      <c r="G6" s="59" t="s">
        <v>103</v>
      </c>
      <c r="H6" s="59" t="s">
        <v>5</v>
      </c>
      <c r="I6" s="72" t="s">
        <v>6</v>
      </c>
      <c r="J6" s="8" t="s">
        <v>107</v>
      </c>
      <c r="K6" s="66"/>
    </row>
    <row r="7" spans="1:11" ht="30" customHeight="1" x14ac:dyDescent="0.15">
      <c r="A7" s="11" t="s">
        <v>7</v>
      </c>
      <c r="B7" s="12" t="s">
        <v>17</v>
      </c>
      <c r="C7" s="13" t="s">
        <v>8</v>
      </c>
      <c r="D7" s="14" t="s">
        <v>18</v>
      </c>
      <c r="E7" s="133" t="s">
        <v>130</v>
      </c>
      <c r="F7" s="134"/>
      <c r="G7" s="15">
        <v>53500</v>
      </c>
      <c r="H7" s="15">
        <v>53500</v>
      </c>
      <c r="I7" s="61">
        <f>G7-H7</f>
        <v>0</v>
      </c>
      <c r="J7" s="73"/>
      <c r="K7" s="66"/>
    </row>
    <row r="8" spans="1:11" ht="30" customHeight="1" x14ac:dyDescent="0.15">
      <c r="A8" s="11" t="s">
        <v>7</v>
      </c>
      <c r="B8" s="12" t="s">
        <v>19</v>
      </c>
      <c r="C8" s="13" t="s">
        <v>8</v>
      </c>
      <c r="D8" s="14" t="s">
        <v>20</v>
      </c>
      <c r="E8" s="133" t="s">
        <v>21</v>
      </c>
      <c r="F8" s="134"/>
      <c r="G8" s="15">
        <v>1</v>
      </c>
      <c r="H8" s="55">
        <v>0</v>
      </c>
      <c r="I8" s="62">
        <f>G8-H8</f>
        <v>1</v>
      </c>
      <c r="J8" s="73"/>
      <c r="K8" s="66"/>
    </row>
    <row r="9" spans="1:11" ht="30" customHeight="1" x14ac:dyDescent="0.15">
      <c r="A9" s="125" t="s">
        <v>9</v>
      </c>
      <c r="B9" s="126"/>
      <c r="C9" s="126"/>
      <c r="D9" s="126"/>
      <c r="E9" s="126"/>
      <c r="F9" s="127"/>
      <c r="G9" s="16">
        <f>SUM(G7:G8)</f>
        <v>53501</v>
      </c>
      <c r="H9" s="56">
        <f>SUM(H7:H8)</f>
        <v>53500</v>
      </c>
      <c r="I9" s="62">
        <f>G9-H9</f>
        <v>1</v>
      </c>
      <c r="J9" s="73"/>
      <c r="K9" s="66"/>
    </row>
    <row r="10" spans="1:11" ht="13.5" customHeight="1" x14ac:dyDescent="0.15">
      <c r="A10" s="66"/>
      <c r="B10" s="66"/>
      <c r="C10" s="66"/>
      <c r="D10" s="66"/>
      <c r="E10" s="66"/>
      <c r="F10" s="66"/>
      <c r="G10" s="66"/>
      <c r="H10" s="66"/>
      <c r="I10" s="66"/>
      <c r="J10" s="66"/>
      <c r="K10" s="66"/>
    </row>
    <row r="11" spans="1:11" ht="13.5" customHeight="1" x14ac:dyDescent="0.15">
      <c r="A11" s="66"/>
      <c r="B11" s="66"/>
      <c r="C11" s="66"/>
      <c r="D11" s="66"/>
      <c r="E11" s="66"/>
      <c r="F11" s="66"/>
      <c r="G11" s="66"/>
      <c r="H11" s="66"/>
      <c r="I11" s="66"/>
      <c r="J11" s="66"/>
      <c r="K11" s="66"/>
    </row>
    <row r="12" spans="1:11" ht="17.100000000000001" customHeight="1" x14ac:dyDescent="0.15">
      <c r="A12" s="66"/>
      <c r="B12" s="66"/>
      <c r="C12" s="66"/>
      <c r="D12" s="135"/>
      <c r="E12" s="135"/>
      <c r="F12" s="135"/>
      <c r="G12" s="135"/>
      <c r="H12" s="135"/>
      <c r="I12" s="135"/>
      <c r="J12" s="135"/>
      <c r="K12" s="66"/>
    </row>
    <row r="13" spans="1:11" ht="17.100000000000001" customHeight="1" x14ac:dyDescent="0.15">
      <c r="A13" s="123" t="s">
        <v>10</v>
      </c>
      <c r="B13" s="123"/>
      <c r="C13" s="123"/>
      <c r="D13" s="123"/>
      <c r="E13" s="71" t="s">
        <v>11</v>
      </c>
      <c r="F13" s="66"/>
      <c r="G13" s="66"/>
      <c r="H13" s="66"/>
      <c r="I13" s="124" t="s">
        <v>2</v>
      </c>
      <c r="J13" s="124"/>
      <c r="K13" s="66"/>
    </row>
    <row r="14" spans="1:11" ht="30" customHeight="1" x14ac:dyDescent="0.15">
      <c r="A14" s="125" t="s">
        <v>3</v>
      </c>
      <c r="B14" s="126"/>
      <c r="C14" s="126"/>
      <c r="D14" s="127"/>
      <c r="E14" s="10" t="s">
        <v>12</v>
      </c>
      <c r="F14" s="10" t="s">
        <v>13</v>
      </c>
      <c r="G14" s="59" t="s">
        <v>103</v>
      </c>
      <c r="H14" s="59" t="s">
        <v>5</v>
      </c>
      <c r="I14" s="72" t="s">
        <v>14</v>
      </c>
      <c r="J14" s="65" t="s">
        <v>107</v>
      </c>
      <c r="K14" s="66"/>
    </row>
    <row r="15" spans="1:11" ht="30" customHeight="1" x14ac:dyDescent="0.15">
      <c r="A15" s="82" t="s">
        <v>133</v>
      </c>
      <c r="B15" s="84" t="s">
        <v>22</v>
      </c>
      <c r="C15" s="86" t="s">
        <v>8</v>
      </c>
      <c r="D15" s="89" t="s">
        <v>23</v>
      </c>
      <c r="E15" s="128" t="s">
        <v>24</v>
      </c>
      <c r="F15" s="17" t="s">
        <v>131</v>
      </c>
      <c r="G15" s="18">
        <v>11000</v>
      </c>
      <c r="H15" s="18">
        <v>11000</v>
      </c>
      <c r="I15" s="60">
        <f>G15-H15</f>
        <v>0</v>
      </c>
      <c r="J15" s="81"/>
      <c r="K15" s="66"/>
    </row>
    <row r="16" spans="1:11" ht="30" customHeight="1" x14ac:dyDescent="0.15">
      <c r="A16" s="92"/>
      <c r="B16" s="93"/>
      <c r="C16" s="93"/>
      <c r="D16" s="94"/>
      <c r="E16" s="129"/>
      <c r="F16" s="17" t="s">
        <v>132</v>
      </c>
      <c r="G16" s="18">
        <v>1100</v>
      </c>
      <c r="H16" s="18">
        <v>1100</v>
      </c>
      <c r="I16" s="60">
        <f>G16-H16</f>
        <v>0</v>
      </c>
      <c r="J16" s="81"/>
      <c r="K16" s="66"/>
    </row>
    <row r="17" spans="1:11" ht="30" customHeight="1" x14ac:dyDescent="0.15">
      <c r="A17" s="92"/>
      <c r="B17" s="93"/>
      <c r="C17" s="93"/>
      <c r="D17" s="94"/>
      <c r="E17" s="128" t="s">
        <v>25</v>
      </c>
      <c r="F17" s="75" t="s">
        <v>27</v>
      </c>
      <c r="G17" s="19">
        <v>1100</v>
      </c>
      <c r="H17" s="19">
        <v>1100</v>
      </c>
      <c r="I17" s="60">
        <f>G17-H17</f>
        <v>0</v>
      </c>
      <c r="J17" s="131">
        <v>2</v>
      </c>
      <c r="K17" s="66"/>
    </row>
    <row r="18" spans="1:11" ht="30" customHeight="1" x14ac:dyDescent="0.15">
      <c r="A18" s="92"/>
      <c r="B18" s="93"/>
      <c r="C18" s="93"/>
      <c r="D18" s="94"/>
      <c r="E18" s="130"/>
      <c r="F18" s="74" t="s">
        <v>108</v>
      </c>
      <c r="G18" s="20">
        <v>2200</v>
      </c>
      <c r="H18" s="20">
        <v>2200</v>
      </c>
      <c r="I18" s="60">
        <f t="shared" ref="I18:I25" si="0">G18-H18</f>
        <v>0</v>
      </c>
      <c r="J18" s="132"/>
      <c r="K18" s="66"/>
    </row>
    <row r="19" spans="1:11" ht="30" customHeight="1" x14ac:dyDescent="0.15">
      <c r="A19" s="92"/>
      <c r="B19" s="93"/>
      <c r="C19" s="93"/>
      <c r="D19" s="94"/>
      <c r="E19" s="130"/>
      <c r="F19" s="74" t="s">
        <v>26</v>
      </c>
      <c r="G19" s="20">
        <v>1100</v>
      </c>
      <c r="H19" s="20">
        <v>1100</v>
      </c>
      <c r="I19" s="60">
        <f t="shared" si="0"/>
        <v>0</v>
      </c>
      <c r="J19" s="132"/>
      <c r="K19" s="66"/>
    </row>
    <row r="20" spans="1:11" ht="30" customHeight="1" x14ac:dyDescent="0.15">
      <c r="A20" s="92"/>
      <c r="B20" s="93"/>
      <c r="C20" s="93"/>
      <c r="D20" s="94"/>
      <c r="E20" s="130"/>
      <c r="F20" s="76" t="s">
        <v>28</v>
      </c>
      <c r="G20" s="20">
        <v>0</v>
      </c>
      <c r="H20" s="18">
        <v>0</v>
      </c>
      <c r="I20" s="60">
        <f t="shared" si="0"/>
        <v>0</v>
      </c>
      <c r="J20" s="132"/>
      <c r="K20" s="66"/>
    </row>
    <row r="21" spans="1:11" ht="30" customHeight="1" x14ac:dyDescent="0.15">
      <c r="A21" s="92"/>
      <c r="B21" s="95"/>
      <c r="C21" s="95"/>
      <c r="D21" s="96"/>
      <c r="E21" s="130"/>
      <c r="F21" s="76" t="s">
        <v>143</v>
      </c>
      <c r="G21" s="20">
        <v>16500</v>
      </c>
      <c r="H21" s="18">
        <v>16500</v>
      </c>
      <c r="I21" s="60">
        <f t="shared" si="0"/>
        <v>0</v>
      </c>
      <c r="J21" s="121"/>
      <c r="K21" s="66"/>
    </row>
    <row r="22" spans="1:11" ht="30" customHeight="1" x14ac:dyDescent="0.15">
      <c r="A22" s="82" t="s">
        <v>135</v>
      </c>
      <c r="B22" s="85" t="s">
        <v>134</v>
      </c>
      <c r="C22" s="87" t="s">
        <v>136</v>
      </c>
      <c r="D22" s="90" t="s">
        <v>137</v>
      </c>
      <c r="E22" s="98" t="s">
        <v>138</v>
      </c>
      <c r="F22" s="75" t="s">
        <v>139</v>
      </c>
      <c r="G22" s="20">
        <v>2000</v>
      </c>
      <c r="H22" s="18">
        <v>2000</v>
      </c>
      <c r="I22" s="60">
        <f t="shared" si="0"/>
        <v>0</v>
      </c>
      <c r="J22" s="120">
        <v>3</v>
      </c>
      <c r="K22" s="66"/>
    </row>
    <row r="23" spans="1:11" ht="30" customHeight="1" x14ac:dyDescent="0.15">
      <c r="A23" s="83"/>
      <c r="B23" s="12"/>
      <c r="C23" s="88"/>
      <c r="D23" s="91"/>
      <c r="E23" s="97"/>
      <c r="F23" s="74" t="s">
        <v>144</v>
      </c>
      <c r="G23" s="20">
        <v>2000</v>
      </c>
      <c r="H23" s="18">
        <v>2000</v>
      </c>
      <c r="I23" s="60">
        <f t="shared" si="0"/>
        <v>0</v>
      </c>
      <c r="J23" s="121"/>
      <c r="K23" s="66"/>
    </row>
    <row r="24" spans="1:11" ht="30" customHeight="1" x14ac:dyDescent="0.15">
      <c r="A24" s="82" t="s">
        <v>135</v>
      </c>
      <c r="B24" s="84" t="s">
        <v>140</v>
      </c>
      <c r="C24" s="86" t="s">
        <v>136</v>
      </c>
      <c r="D24" s="90" t="s">
        <v>115</v>
      </c>
      <c r="E24" s="98" t="s">
        <v>141</v>
      </c>
      <c r="F24" s="74" t="s">
        <v>142</v>
      </c>
      <c r="G24" s="20">
        <v>33000</v>
      </c>
      <c r="H24" s="18">
        <v>33000</v>
      </c>
      <c r="I24" s="60">
        <f t="shared" si="0"/>
        <v>0</v>
      </c>
      <c r="J24" s="120">
        <v>1</v>
      </c>
      <c r="K24" s="66"/>
    </row>
    <row r="25" spans="1:11" ht="30" customHeight="1" x14ac:dyDescent="0.15">
      <c r="A25" s="83"/>
      <c r="B25" s="12"/>
      <c r="C25" s="88"/>
      <c r="D25" s="99"/>
      <c r="E25" s="97"/>
      <c r="F25" s="76" t="s">
        <v>143</v>
      </c>
      <c r="G25" s="20">
        <v>33000</v>
      </c>
      <c r="H25" s="18">
        <v>33000</v>
      </c>
      <c r="I25" s="60">
        <f t="shared" si="0"/>
        <v>0</v>
      </c>
      <c r="J25" s="122"/>
      <c r="K25" s="66"/>
    </row>
    <row r="26" spans="1:11" ht="30" customHeight="1" x14ac:dyDescent="0.15">
      <c r="A26" s="22" t="s">
        <v>135</v>
      </c>
      <c r="B26" s="101">
        <v>15</v>
      </c>
      <c r="C26" s="79" t="s">
        <v>136</v>
      </c>
      <c r="D26" s="13" t="s">
        <v>29</v>
      </c>
      <c r="E26" s="100" t="s">
        <v>30</v>
      </c>
      <c r="F26" s="78">
        <v>3.7400000000000003E-2</v>
      </c>
      <c r="G26" s="18">
        <v>2001</v>
      </c>
      <c r="H26" s="18">
        <v>2000</v>
      </c>
      <c r="I26" s="102">
        <f>G26-H26</f>
        <v>1</v>
      </c>
      <c r="J26" s="77"/>
      <c r="K26" s="66"/>
    </row>
    <row r="27" spans="1:11" ht="19.5" customHeight="1" x14ac:dyDescent="0.15">
      <c r="A27" s="66"/>
      <c r="B27" s="66"/>
      <c r="C27" s="66"/>
      <c r="D27" s="66"/>
      <c r="E27" s="9"/>
      <c r="F27" s="21" t="s">
        <v>143</v>
      </c>
      <c r="G27" s="18">
        <f>SUM(G26:G26)</f>
        <v>2001</v>
      </c>
      <c r="H27" s="18">
        <f>H26</f>
        <v>2000</v>
      </c>
      <c r="I27" s="102">
        <f>G27-H27</f>
        <v>1</v>
      </c>
      <c r="J27" s="77"/>
      <c r="K27" s="66"/>
    </row>
    <row r="28" spans="1:11" ht="19.5" customHeight="1" x14ac:dyDescent="0.15">
      <c r="A28" s="66"/>
      <c r="B28" s="66"/>
      <c r="C28" s="66"/>
      <c r="D28" s="66"/>
      <c r="E28" s="22"/>
      <c r="F28" s="21" t="s">
        <v>15</v>
      </c>
      <c r="G28" s="18">
        <v>53501</v>
      </c>
      <c r="H28" s="18">
        <v>53500</v>
      </c>
      <c r="I28" s="60">
        <f>G28-H28</f>
        <v>1</v>
      </c>
      <c r="J28" s="77"/>
      <c r="K28" s="66"/>
    </row>
    <row r="29" spans="1:11" ht="19.5" customHeight="1" x14ac:dyDescent="0.15">
      <c r="A29" s="66"/>
      <c r="B29" s="66"/>
      <c r="C29" s="66"/>
      <c r="D29" s="66"/>
      <c r="E29" s="66"/>
      <c r="F29" s="66"/>
      <c r="G29" s="66"/>
      <c r="H29" s="66"/>
      <c r="I29" s="66"/>
      <c r="J29" s="66"/>
      <c r="K29" s="66"/>
    </row>
    <row r="30" spans="1:11" ht="19.5" customHeight="1" x14ac:dyDescent="0.15">
      <c r="A30" s="66"/>
      <c r="B30" s="66"/>
      <c r="C30" s="66"/>
      <c r="D30" s="66"/>
      <c r="E30" s="66"/>
      <c r="F30" s="66"/>
      <c r="G30" s="66"/>
      <c r="H30" s="66"/>
      <c r="I30" s="66"/>
      <c r="J30" s="66"/>
      <c r="K30" s="66"/>
    </row>
    <row r="31" spans="1:11" ht="19.5" customHeight="1" x14ac:dyDescent="0.15">
      <c r="A31" s="66"/>
      <c r="B31" s="66"/>
      <c r="C31" s="66"/>
      <c r="D31" s="66"/>
      <c r="E31" s="66"/>
      <c r="F31" s="66"/>
      <c r="G31" s="66"/>
      <c r="H31" s="66"/>
      <c r="I31" s="66"/>
      <c r="J31" s="66"/>
      <c r="K31" s="66"/>
    </row>
    <row r="32" spans="1:11" ht="19.5" customHeight="1" x14ac:dyDescent="0.15">
      <c r="A32" s="66"/>
      <c r="B32" s="66"/>
      <c r="C32" s="66"/>
      <c r="D32" s="66"/>
      <c r="E32" s="66"/>
      <c r="F32" s="66"/>
      <c r="G32" s="66"/>
      <c r="H32" s="66"/>
      <c r="I32" s="66"/>
      <c r="J32" s="66"/>
      <c r="K32" s="66"/>
    </row>
    <row r="33" spans="1:11" ht="19.5" customHeight="1" x14ac:dyDescent="0.15">
      <c r="A33" s="66"/>
      <c r="B33" s="66"/>
      <c r="C33" s="66"/>
      <c r="D33" s="66"/>
      <c r="E33" s="66"/>
      <c r="F33" s="66"/>
      <c r="G33" s="66"/>
      <c r="H33" s="66"/>
      <c r="I33" s="66"/>
      <c r="J33" s="66"/>
      <c r="K33" s="66"/>
    </row>
    <row r="34" spans="1:11" x14ac:dyDescent="0.15">
      <c r="E34" s="66"/>
      <c r="F34" s="66"/>
      <c r="G34" s="66"/>
      <c r="H34" s="66"/>
      <c r="I34" s="66"/>
      <c r="J34" s="66"/>
    </row>
    <row r="35" spans="1:11" x14ac:dyDescent="0.15">
      <c r="E35" s="66"/>
      <c r="F35" s="66"/>
      <c r="G35" s="66"/>
      <c r="H35" s="66"/>
      <c r="I35" s="66"/>
      <c r="J35" s="66"/>
    </row>
  </sheetData>
  <mergeCells count="19">
    <mergeCell ref="E7:F7"/>
    <mergeCell ref="E8:F8"/>
    <mergeCell ref="D12:J12"/>
    <mergeCell ref="A9:F9"/>
    <mergeCell ref="D1:J1"/>
    <mergeCell ref="D2:I2"/>
    <mergeCell ref="A5:D5"/>
    <mergeCell ref="I5:J5"/>
    <mergeCell ref="A6:D6"/>
    <mergeCell ref="E6:F6"/>
    <mergeCell ref="D3:E3"/>
    <mergeCell ref="J22:J23"/>
    <mergeCell ref="J24:J25"/>
    <mergeCell ref="A13:D13"/>
    <mergeCell ref="I13:J13"/>
    <mergeCell ref="A14:D14"/>
    <mergeCell ref="E15:E16"/>
    <mergeCell ref="E17:E21"/>
    <mergeCell ref="J17:J21"/>
  </mergeCells>
  <phoneticPr fontId="2"/>
  <dataValidations count="1">
    <dataValidation type="list" allowBlank="1" showInputMessage="1" showErrorMessage="1" sqref="F3" xr:uid="{DA53748B-4FBA-4018-A974-EC060D2F72C1}">
      <formula1>"ブランディング委員会,まちの未来創造委員会,国際交流渉外委員会,青少年育成委員会,事務局"</formula1>
    </dataValidation>
  </dataValidations>
  <hyperlinks>
    <hyperlink ref="J22:J23" r:id="rId1" display="請求書原本\seikyusyo No.3.pdf" xr:uid="{A4DFCEE8-0571-4F4F-B3F7-56799A846B8B}"/>
    <hyperlink ref="J24:J25" r:id="rId2" display="請求書原本\seikyusyo No.1.pdf" xr:uid="{DFB717DA-45CB-451F-90B6-7F1CF140E4DC}"/>
    <hyperlink ref="J17:J21" r:id="rId3" display="請求書原本\seikyusyo No.2.pdf" xr:uid="{5AFC4219-F71C-4FBD-AA22-19D2F7C044FF}"/>
  </hyperlinks>
  <printOptions horizontalCentered="1"/>
  <pageMargins left="0.78740157480314965" right="0.78740157480314965" top="0.98425196850393704" bottom="0.55118110236220474" header="0.51181102362204722" footer="0.51181102362204722"/>
  <pageSetup paperSize="9" scale="80" orientation="portrait"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B67504-F2F3-44AB-BCCE-211E81CADA5E}">
  <sheetPr>
    <pageSetUpPr fitToPage="1"/>
  </sheetPr>
  <dimension ref="A1:H14"/>
  <sheetViews>
    <sheetView view="pageBreakPreview" zoomScaleNormal="100" zoomScaleSheetLayoutView="100" workbookViewId="0">
      <selection activeCell="G23" sqref="G23"/>
    </sheetView>
  </sheetViews>
  <sheetFormatPr defaultColWidth="9" defaultRowHeight="13.5" x14ac:dyDescent="0.15"/>
  <cols>
    <col min="1" max="3" width="9" style="2"/>
    <col min="4" max="5" width="10.625" style="2" customWidth="1"/>
    <col min="6" max="6" width="9.625" style="2" customWidth="1"/>
    <col min="7" max="7" width="71.875" style="2" customWidth="1"/>
    <col min="8" max="16384" width="9" style="2"/>
  </cols>
  <sheetData>
    <row r="1" spans="1:8" x14ac:dyDescent="0.15">
      <c r="A1" s="108" t="s">
        <v>64</v>
      </c>
      <c r="B1" s="108"/>
      <c r="C1" s="108"/>
      <c r="D1" s="108"/>
      <c r="E1" s="108"/>
      <c r="F1" s="108"/>
      <c r="G1" s="108"/>
      <c r="H1" s="1"/>
    </row>
    <row r="2" spans="1:8" x14ac:dyDescent="0.15">
      <c r="A2" s="1"/>
      <c r="B2" s="1"/>
      <c r="C2" s="1"/>
      <c r="D2" s="1"/>
      <c r="E2" s="1"/>
      <c r="F2" s="1"/>
      <c r="G2" s="1"/>
      <c r="H2" s="1"/>
    </row>
    <row r="3" spans="1:8" ht="17.25" x14ac:dyDescent="0.15">
      <c r="A3" s="141" t="s">
        <v>65</v>
      </c>
      <c r="B3" s="141"/>
      <c r="C3" s="141"/>
      <c r="D3" s="141"/>
      <c r="E3" s="141"/>
      <c r="F3" s="141"/>
      <c r="G3" s="141"/>
      <c r="H3" s="1"/>
    </row>
    <row r="4" spans="1:8" x14ac:dyDescent="0.15">
      <c r="A4" s="1"/>
      <c r="B4" s="1"/>
      <c r="C4" s="1"/>
      <c r="D4" s="1"/>
      <c r="E4" s="108" t="s">
        <v>66</v>
      </c>
      <c r="F4" s="108"/>
      <c r="G4" s="1" t="s">
        <v>109</v>
      </c>
      <c r="H4" s="1"/>
    </row>
    <row r="5" spans="1:8" x14ac:dyDescent="0.15">
      <c r="A5" s="1"/>
      <c r="B5" s="1"/>
      <c r="C5" s="1"/>
      <c r="D5" s="1"/>
      <c r="E5" s="108" t="s">
        <v>67</v>
      </c>
      <c r="F5" s="108"/>
      <c r="G5" s="1" t="s">
        <v>118</v>
      </c>
      <c r="H5" s="1"/>
    </row>
    <row r="6" spans="1:8" x14ac:dyDescent="0.15">
      <c r="A6" s="142" t="s">
        <v>2</v>
      </c>
      <c r="B6" s="142"/>
      <c r="C6" s="142"/>
      <c r="D6" s="142"/>
      <c r="E6" s="142"/>
      <c r="F6" s="142"/>
      <c r="G6" s="142"/>
      <c r="H6" s="1"/>
    </row>
    <row r="7" spans="1:8" x14ac:dyDescent="0.15">
      <c r="A7" s="40" t="s">
        <v>68</v>
      </c>
      <c r="B7" s="23" t="s">
        <v>69</v>
      </c>
      <c r="C7" s="40" t="s">
        <v>70</v>
      </c>
      <c r="D7" s="5" t="s">
        <v>71</v>
      </c>
      <c r="E7" s="5" t="s">
        <v>72</v>
      </c>
      <c r="F7" s="5" t="s">
        <v>73</v>
      </c>
      <c r="G7" s="5" t="s">
        <v>74</v>
      </c>
      <c r="H7" s="1"/>
    </row>
    <row r="8" spans="1:8" x14ac:dyDescent="0.15">
      <c r="A8" s="140" t="s">
        <v>75</v>
      </c>
      <c r="B8" s="115"/>
      <c r="C8" s="23"/>
      <c r="D8" s="41"/>
      <c r="E8" s="41"/>
      <c r="F8" s="41"/>
      <c r="G8" s="6"/>
      <c r="H8" s="1"/>
    </row>
    <row r="9" spans="1:8" x14ac:dyDescent="0.15">
      <c r="A9" s="42" t="s">
        <v>92</v>
      </c>
      <c r="B9" s="43"/>
      <c r="C9" s="44" t="s">
        <v>93</v>
      </c>
      <c r="D9" s="35">
        <v>1</v>
      </c>
      <c r="E9" s="35">
        <v>0</v>
      </c>
      <c r="F9" s="35">
        <v>1</v>
      </c>
      <c r="G9" s="58" t="s">
        <v>94</v>
      </c>
      <c r="H9" s="1"/>
    </row>
    <row r="10" spans="1:8" x14ac:dyDescent="0.15">
      <c r="A10" s="140" t="s">
        <v>76</v>
      </c>
      <c r="B10" s="115"/>
      <c r="C10" s="33"/>
      <c r="D10" s="32"/>
      <c r="E10" s="32"/>
      <c r="F10" s="32"/>
      <c r="G10" s="41"/>
      <c r="H10" s="1"/>
    </row>
    <row r="11" spans="1:8" x14ac:dyDescent="0.15">
      <c r="A11" s="45"/>
      <c r="B11" s="46"/>
      <c r="C11" s="6"/>
      <c r="D11" s="7"/>
      <c r="E11" s="7"/>
      <c r="F11" s="7">
        <f t="shared" ref="F11" si="0">D11-E11</f>
        <v>0</v>
      </c>
      <c r="G11" s="6"/>
      <c r="H11" s="1"/>
    </row>
    <row r="12" spans="1:8" x14ac:dyDescent="0.15">
      <c r="A12" s="1"/>
      <c r="B12" s="1"/>
      <c r="C12" s="1"/>
      <c r="D12" s="1"/>
      <c r="E12" s="1"/>
      <c r="F12" s="1"/>
      <c r="G12" s="1"/>
      <c r="H12" s="1"/>
    </row>
    <row r="13" spans="1:8" x14ac:dyDescent="0.15">
      <c r="A13" s="3"/>
      <c r="B13" s="1"/>
      <c r="C13" s="1"/>
      <c r="D13" s="1"/>
      <c r="E13" s="1"/>
      <c r="F13" s="1"/>
      <c r="G13" s="1"/>
      <c r="H13" s="1"/>
    </row>
    <row r="14" spans="1:8" x14ac:dyDescent="0.15">
      <c r="A14" s="3"/>
      <c r="B14" s="1"/>
      <c r="C14" s="1"/>
      <c r="D14" s="1"/>
      <c r="E14" s="1"/>
      <c r="F14" s="1"/>
      <c r="G14" s="1"/>
      <c r="H14" s="1"/>
    </row>
  </sheetData>
  <mergeCells count="7">
    <mergeCell ref="A10:B10"/>
    <mergeCell ref="A1:G1"/>
    <mergeCell ref="A3:G3"/>
    <mergeCell ref="E4:F4"/>
    <mergeCell ref="E5:F5"/>
    <mergeCell ref="A6:G6"/>
    <mergeCell ref="A8:B8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69ABCC-E63E-49CD-BC58-1A61225A9716}">
  <sheetPr>
    <tabColor theme="3" tint="0.39997558519241921"/>
    <pageSetUpPr fitToPage="1"/>
  </sheetPr>
  <dimension ref="A1:F22"/>
  <sheetViews>
    <sheetView view="pageBreakPreview" topLeftCell="A5" zoomScaleNormal="100" zoomScaleSheetLayoutView="100" workbookViewId="0">
      <selection activeCell="E27" sqref="E27"/>
    </sheetView>
  </sheetViews>
  <sheetFormatPr defaultColWidth="9" defaultRowHeight="13.5" x14ac:dyDescent="0.15"/>
  <cols>
    <col min="1" max="1" width="15.875" style="2" customWidth="1"/>
    <col min="2" max="2" width="11.875" style="2" customWidth="1"/>
    <col min="3" max="3" width="51" style="2" bestFit="1" customWidth="1"/>
    <col min="4" max="6" width="15.875" style="2" customWidth="1"/>
    <col min="7" max="16384" width="9" style="2"/>
  </cols>
  <sheetData>
    <row r="1" spans="1:6" x14ac:dyDescent="0.15">
      <c r="A1" s="1"/>
      <c r="B1" s="1"/>
      <c r="C1" s="1"/>
      <c r="D1" s="1"/>
      <c r="E1" s="1"/>
      <c r="F1" s="47" t="s">
        <v>77</v>
      </c>
    </row>
    <row r="2" spans="1:6" ht="21" customHeight="1" x14ac:dyDescent="0.15">
      <c r="A2" s="143" t="s">
        <v>78</v>
      </c>
      <c r="B2" s="143"/>
      <c r="C2" s="143"/>
      <c r="D2" s="143"/>
      <c r="E2" s="143"/>
      <c r="F2" s="143"/>
    </row>
    <row r="3" spans="1:6" ht="21" customHeight="1" x14ac:dyDescent="0.15">
      <c r="A3" s="1"/>
      <c r="B3" s="48" t="s">
        <v>79</v>
      </c>
      <c r="C3" s="119" t="s">
        <v>109</v>
      </c>
      <c r="D3" s="119"/>
      <c r="E3" s="49"/>
      <c r="F3" s="1"/>
    </row>
    <row r="4" spans="1:6" ht="21" customHeight="1" x14ac:dyDescent="0.15">
      <c r="A4" s="1"/>
      <c r="B4" s="48" t="s">
        <v>80</v>
      </c>
      <c r="C4" s="119" t="s">
        <v>118</v>
      </c>
      <c r="D4" s="119"/>
      <c r="E4" s="1"/>
      <c r="F4" s="1"/>
    </row>
    <row r="5" spans="1:6" ht="21" customHeight="1" x14ac:dyDescent="0.15">
      <c r="A5" s="1"/>
      <c r="B5" s="1"/>
      <c r="C5" s="1"/>
      <c r="D5" s="1"/>
      <c r="E5" s="1"/>
      <c r="F5" s="3"/>
    </row>
    <row r="6" spans="1:6" ht="21" customHeight="1" x14ac:dyDescent="0.15">
      <c r="A6" s="50" t="s">
        <v>81</v>
      </c>
      <c r="B6" s="51" t="s">
        <v>82</v>
      </c>
      <c r="C6" s="51" t="s">
        <v>83</v>
      </c>
      <c r="D6" s="51" t="s">
        <v>84</v>
      </c>
      <c r="E6" s="51" t="s">
        <v>85</v>
      </c>
      <c r="F6" s="51" t="s">
        <v>86</v>
      </c>
    </row>
    <row r="7" spans="1:6" ht="21" customHeight="1" x14ac:dyDescent="0.15">
      <c r="A7" s="140" t="s">
        <v>87</v>
      </c>
      <c r="B7" s="144"/>
      <c r="C7" s="144"/>
      <c r="D7" s="144"/>
      <c r="E7" s="145"/>
      <c r="F7" s="54">
        <v>0</v>
      </c>
    </row>
    <row r="8" spans="1:6" ht="21" customHeight="1" x14ac:dyDescent="0.15">
      <c r="A8" s="80">
        <v>45687</v>
      </c>
      <c r="B8" s="6" t="s">
        <v>106</v>
      </c>
      <c r="C8" s="57" t="s">
        <v>119</v>
      </c>
      <c r="D8" s="54">
        <v>12100</v>
      </c>
      <c r="E8" s="54"/>
      <c r="F8" s="54">
        <f>F7+D8-E8</f>
        <v>12100</v>
      </c>
    </row>
    <row r="9" spans="1:6" ht="21" customHeight="1" x14ac:dyDescent="0.15">
      <c r="A9" s="80">
        <v>45687</v>
      </c>
      <c r="B9" s="6" t="s">
        <v>99</v>
      </c>
      <c r="C9" s="57" t="s">
        <v>120</v>
      </c>
      <c r="D9" s="54"/>
      <c r="E9" s="54">
        <v>12100</v>
      </c>
      <c r="F9" s="54">
        <f t="shared" ref="F9:F12" si="0">F8+D9-E9</f>
        <v>0</v>
      </c>
    </row>
    <row r="10" spans="1:6" ht="21" customHeight="1" x14ac:dyDescent="0.15">
      <c r="A10" s="80">
        <v>45369</v>
      </c>
      <c r="B10" s="6" t="s">
        <v>106</v>
      </c>
      <c r="C10" s="57" t="s">
        <v>121</v>
      </c>
      <c r="D10" s="54">
        <v>1000</v>
      </c>
      <c r="E10" s="54"/>
      <c r="F10" s="54">
        <f t="shared" si="0"/>
        <v>1000</v>
      </c>
    </row>
    <row r="11" spans="1:6" ht="21" customHeight="1" x14ac:dyDescent="0.15">
      <c r="A11" s="80">
        <v>45734</v>
      </c>
      <c r="B11" s="6" t="s">
        <v>95</v>
      </c>
      <c r="C11" s="57" t="s">
        <v>100</v>
      </c>
      <c r="D11" s="54"/>
      <c r="E11" s="54">
        <v>1000</v>
      </c>
      <c r="F11" s="54">
        <f>F10+D11-E11</f>
        <v>0</v>
      </c>
    </row>
    <row r="12" spans="1:6" ht="21" customHeight="1" x14ac:dyDescent="0.15">
      <c r="A12" s="80">
        <v>45734</v>
      </c>
      <c r="B12" s="6" t="s">
        <v>95</v>
      </c>
      <c r="C12" s="57" t="s">
        <v>122</v>
      </c>
      <c r="D12" s="54">
        <v>1000</v>
      </c>
      <c r="E12" s="54"/>
      <c r="F12" s="54">
        <f t="shared" si="0"/>
        <v>1000</v>
      </c>
    </row>
    <row r="13" spans="1:6" ht="21" customHeight="1" x14ac:dyDescent="0.15">
      <c r="A13" s="80">
        <v>45734</v>
      </c>
      <c r="B13" s="6" t="s">
        <v>106</v>
      </c>
      <c r="C13" s="57" t="s">
        <v>123</v>
      </c>
      <c r="D13" s="54"/>
      <c r="E13" s="54">
        <v>1000</v>
      </c>
      <c r="F13" s="54">
        <f t="shared" ref="F13:F19" si="1">F12+D13-E13</f>
        <v>0</v>
      </c>
    </row>
    <row r="14" spans="1:6" ht="21" customHeight="1" x14ac:dyDescent="0.15">
      <c r="A14" s="80">
        <v>45743</v>
      </c>
      <c r="B14" s="6" t="s">
        <v>95</v>
      </c>
      <c r="C14" s="6" t="s">
        <v>124</v>
      </c>
      <c r="D14" s="54">
        <v>12100</v>
      </c>
      <c r="E14" s="54"/>
      <c r="F14" s="54">
        <f>F13+D14-E14</f>
        <v>12100</v>
      </c>
    </row>
    <row r="15" spans="1:6" ht="21" customHeight="1" x14ac:dyDescent="0.15">
      <c r="A15" s="80">
        <v>45743</v>
      </c>
      <c r="B15" s="6" t="s">
        <v>106</v>
      </c>
      <c r="C15" s="57" t="s">
        <v>125</v>
      </c>
      <c r="D15" s="54"/>
      <c r="E15" s="54">
        <v>12100</v>
      </c>
      <c r="F15" s="54">
        <f t="shared" si="1"/>
        <v>0</v>
      </c>
    </row>
    <row r="16" spans="1:6" ht="21" customHeight="1" x14ac:dyDescent="0.15">
      <c r="A16" s="80">
        <v>45764</v>
      </c>
      <c r="B16" s="6" t="s">
        <v>95</v>
      </c>
      <c r="C16" s="57" t="s">
        <v>150</v>
      </c>
      <c r="D16" s="54">
        <v>4400</v>
      </c>
      <c r="E16" s="54"/>
      <c r="F16" s="54">
        <v>4400</v>
      </c>
    </row>
    <row r="17" spans="1:6" ht="21" customHeight="1" x14ac:dyDescent="0.15">
      <c r="A17" s="80">
        <v>45764</v>
      </c>
      <c r="B17" s="6" t="s">
        <v>95</v>
      </c>
      <c r="C17" s="57" t="s">
        <v>149</v>
      </c>
      <c r="D17" s="54"/>
      <c r="E17" s="54">
        <v>4400</v>
      </c>
      <c r="F17" s="54">
        <v>0</v>
      </c>
    </row>
    <row r="18" spans="1:6" ht="21" customHeight="1" x14ac:dyDescent="0.15">
      <c r="A18" s="80">
        <v>45790</v>
      </c>
      <c r="B18" s="6" t="s">
        <v>95</v>
      </c>
      <c r="C18" s="57" t="s">
        <v>101</v>
      </c>
      <c r="D18" s="54">
        <v>2000</v>
      </c>
      <c r="E18" s="54"/>
      <c r="F18" s="54">
        <f>F15+D18-E18</f>
        <v>2000</v>
      </c>
    </row>
    <row r="19" spans="1:6" ht="21" customHeight="1" x14ac:dyDescent="0.15">
      <c r="A19" s="80">
        <v>45790</v>
      </c>
      <c r="B19" s="6" t="s">
        <v>127</v>
      </c>
      <c r="C19" s="57" t="s">
        <v>126</v>
      </c>
      <c r="D19" s="54"/>
      <c r="E19" s="54">
        <v>2000</v>
      </c>
      <c r="F19" s="54">
        <f t="shared" si="1"/>
        <v>0</v>
      </c>
    </row>
    <row r="20" spans="1:6" ht="21" customHeight="1" x14ac:dyDescent="0.15">
      <c r="A20" s="52" t="s">
        <v>88</v>
      </c>
      <c r="B20" s="53"/>
      <c r="C20" s="53"/>
      <c r="D20" s="54">
        <f>SUM(D8:D19)</f>
        <v>32600</v>
      </c>
      <c r="E20" s="54">
        <f>SUM(E8:E19)</f>
        <v>32600</v>
      </c>
      <c r="F20" s="54">
        <f>F19+D20-E20</f>
        <v>0</v>
      </c>
    </row>
    <row r="21" spans="1:6" x14ac:dyDescent="0.15">
      <c r="A21" s="49"/>
      <c r="B21" s="49"/>
      <c r="C21" s="49"/>
      <c r="D21" s="1"/>
      <c r="E21" s="1"/>
      <c r="F21" s="1"/>
    </row>
    <row r="22" spans="1:6" x14ac:dyDescent="0.15">
      <c r="A22" s="1"/>
      <c r="B22" s="1"/>
      <c r="C22" s="1"/>
      <c r="D22" s="1"/>
      <c r="E22" s="1"/>
      <c r="F22" s="1"/>
    </row>
  </sheetData>
  <mergeCells count="4">
    <mergeCell ref="A2:F2"/>
    <mergeCell ref="C3:D3"/>
    <mergeCell ref="C4:D4"/>
    <mergeCell ref="A7:E7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7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1E5FD0-33EA-4988-AD2C-4F91B4610B50}">
  <sheetPr>
    <tabColor theme="3" tint="0.39997558519241921"/>
    <pageSetUpPr fitToPage="1"/>
  </sheetPr>
  <dimension ref="A1:H16"/>
  <sheetViews>
    <sheetView view="pageBreakPreview" zoomScaleNormal="100" zoomScaleSheetLayoutView="100" workbookViewId="0">
      <selection activeCell="E18" sqref="E18"/>
    </sheetView>
  </sheetViews>
  <sheetFormatPr defaultColWidth="9" defaultRowHeight="13.5" x14ac:dyDescent="0.15"/>
  <cols>
    <col min="1" max="2" width="15.875" style="2" customWidth="1"/>
    <col min="3" max="3" width="50.5" style="2" bestFit="1" customWidth="1"/>
    <col min="4" max="6" width="15.875" style="2" customWidth="1"/>
    <col min="7" max="16384" width="9" style="2"/>
  </cols>
  <sheetData>
    <row r="1" spans="1:8" x14ac:dyDescent="0.15">
      <c r="A1" s="1"/>
      <c r="B1" s="1"/>
      <c r="C1" s="1"/>
      <c r="D1" s="1"/>
      <c r="E1" s="1"/>
      <c r="F1" s="47" t="s">
        <v>91</v>
      </c>
    </row>
    <row r="2" spans="1:8" ht="21" customHeight="1" x14ac:dyDescent="0.15">
      <c r="A2" s="143" t="s">
        <v>102</v>
      </c>
      <c r="B2" s="143"/>
      <c r="C2" s="143"/>
      <c r="D2" s="143"/>
      <c r="E2" s="143"/>
      <c r="F2" s="143"/>
    </row>
    <row r="3" spans="1:8" ht="21" customHeight="1" x14ac:dyDescent="0.15">
      <c r="A3" s="1"/>
      <c r="B3" s="49"/>
      <c r="C3" s="49"/>
      <c r="D3" s="49"/>
      <c r="E3" s="3" t="s">
        <v>90</v>
      </c>
      <c r="F3" s="4">
        <v>1</v>
      </c>
    </row>
    <row r="4" spans="1:8" ht="21" customHeight="1" x14ac:dyDescent="0.15">
      <c r="A4" s="1"/>
      <c r="B4" s="1"/>
      <c r="C4" s="1"/>
      <c r="D4" s="24" t="s">
        <v>89</v>
      </c>
      <c r="E4" s="146" t="s">
        <v>109</v>
      </c>
      <c r="F4" s="146"/>
      <c r="G4" s="1"/>
      <c r="H4" s="1"/>
    </row>
    <row r="5" spans="1:8" ht="21" customHeight="1" x14ac:dyDescent="0.15">
      <c r="A5" s="50" t="s">
        <v>81</v>
      </c>
      <c r="B5" s="51" t="s">
        <v>82</v>
      </c>
      <c r="C5" s="51" t="s">
        <v>83</v>
      </c>
      <c r="D5" s="51" t="s">
        <v>84</v>
      </c>
      <c r="E5" s="51" t="s">
        <v>85</v>
      </c>
      <c r="F5" s="51" t="s">
        <v>86</v>
      </c>
    </row>
    <row r="6" spans="1:8" ht="21" customHeight="1" x14ac:dyDescent="0.15">
      <c r="A6" s="140" t="s">
        <v>87</v>
      </c>
      <c r="B6" s="144"/>
      <c r="C6" s="144"/>
      <c r="D6" s="144"/>
      <c r="E6" s="145"/>
      <c r="F6" s="54">
        <v>0</v>
      </c>
    </row>
    <row r="7" spans="1:8" ht="21" customHeight="1" x14ac:dyDescent="0.15">
      <c r="A7" s="80">
        <v>45734</v>
      </c>
      <c r="B7" s="6" t="s">
        <v>98</v>
      </c>
      <c r="C7" s="6" t="s">
        <v>110</v>
      </c>
      <c r="D7" s="54">
        <v>1000</v>
      </c>
      <c r="E7" s="54"/>
      <c r="F7" s="54">
        <f t="shared" ref="F7:F11" si="0">F6+D7-E7</f>
        <v>1000</v>
      </c>
    </row>
    <row r="8" spans="1:8" ht="21" customHeight="1" x14ac:dyDescent="0.15">
      <c r="A8" s="80">
        <v>45734</v>
      </c>
      <c r="B8" s="6" t="s">
        <v>98</v>
      </c>
      <c r="C8" s="6" t="s">
        <v>111</v>
      </c>
      <c r="D8" s="54"/>
      <c r="E8" s="54">
        <v>1000</v>
      </c>
      <c r="F8" s="54">
        <f t="shared" si="0"/>
        <v>0</v>
      </c>
    </row>
    <row r="9" spans="1:8" ht="21" customHeight="1" x14ac:dyDescent="0.15">
      <c r="A9" s="80">
        <v>45743</v>
      </c>
      <c r="B9" s="6" t="s">
        <v>97</v>
      </c>
      <c r="C9" s="6"/>
      <c r="D9" s="54">
        <v>53500</v>
      </c>
      <c r="E9" s="54"/>
      <c r="F9" s="54">
        <f t="shared" si="0"/>
        <v>53500</v>
      </c>
    </row>
    <row r="10" spans="1:8" ht="21" customHeight="1" x14ac:dyDescent="0.15">
      <c r="A10" s="80">
        <v>45743</v>
      </c>
      <c r="B10" s="6" t="s">
        <v>23</v>
      </c>
      <c r="C10" s="6" t="s">
        <v>112</v>
      </c>
      <c r="D10" s="54"/>
      <c r="E10" s="54">
        <v>16500</v>
      </c>
      <c r="F10" s="54">
        <f t="shared" si="0"/>
        <v>37000</v>
      </c>
    </row>
    <row r="11" spans="1:8" ht="21" customHeight="1" x14ac:dyDescent="0.15">
      <c r="A11" s="80">
        <v>45743</v>
      </c>
      <c r="B11" s="6" t="s">
        <v>113</v>
      </c>
      <c r="C11" s="6" t="s">
        <v>114</v>
      </c>
      <c r="D11" s="54"/>
      <c r="E11" s="54">
        <v>2000</v>
      </c>
      <c r="F11" s="54">
        <f t="shared" si="0"/>
        <v>35000</v>
      </c>
    </row>
    <row r="12" spans="1:8" ht="21" customHeight="1" x14ac:dyDescent="0.15">
      <c r="A12" s="80">
        <v>45743</v>
      </c>
      <c r="B12" s="6" t="s">
        <v>117</v>
      </c>
      <c r="C12" s="6" t="s">
        <v>116</v>
      </c>
      <c r="D12" s="54"/>
      <c r="E12" s="54">
        <v>33000</v>
      </c>
      <c r="F12" s="54">
        <f t="shared" ref="F12" si="1">F11+D12-E12</f>
        <v>2000</v>
      </c>
    </row>
    <row r="13" spans="1:8" ht="21" customHeight="1" x14ac:dyDescent="0.15">
      <c r="A13" s="80">
        <v>45790</v>
      </c>
      <c r="B13" s="64" t="s">
        <v>96</v>
      </c>
      <c r="C13" s="6" t="s">
        <v>104</v>
      </c>
      <c r="D13" s="54"/>
      <c r="E13" s="54">
        <v>2000</v>
      </c>
      <c r="F13" s="54">
        <v>0</v>
      </c>
    </row>
    <row r="14" spans="1:8" ht="21" customHeight="1" x14ac:dyDescent="0.15">
      <c r="A14" s="52" t="s">
        <v>88</v>
      </c>
      <c r="B14" s="53"/>
      <c r="C14" s="53"/>
      <c r="D14" s="54">
        <f>SUM(D7:D13)</f>
        <v>54500</v>
      </c>
      <c r="E14" s="54">
        <f>SUM(E7:E13)</f>
        <v>54500</v>
      </c>
      <c r="F14" s="54">
        <v>0</v>
      </c>
    </row>
    <row r="15" spans="1:8" x14ac:dyDescent="0.15">
      <c r="A15" s="49"/>
      <c r="B15" s="49"/>
      <c r="C15" s="49"/>
      <c r="D15" s="1"/>
      <c r="E15" s="1"/>
      <c r="F15" s="1"/>
    </row>
    <row r="16" spans="1:8" x14ac:dyDescent="0.15">
      <c r="A16" s="1"/>
      <c r="B16" s="1"/>
      <c r="C16" s="1"/>
      <c r="D16" s="1"/>
      <c r="E16" s="1"/>
      <c r="F16" s="1"/>
    </row>
  </sheetData>
  <mergeCells count="3">
    <mergeCell ref="A2:F2"/>
    <mergeCell ref="E4:F4"/>
    <mergeCell ref="A6:E6"/>
  </mergeCells>
  <phoneticPr fontId="2"/>
  <dataValidations count="1">
    <dataValidation type="list" allowBlank="1" showInputMessage="1" showErrorMessage="1" sqref="F3" xr:uid="{C2082DA0-8E38-4E7A-ABE2-A199966EB639}">
      <formula1>"1,2,3,4,5,6,7,8,9,10"</formula1>
    </dataValidation>
  </dataValidations>
  <pageMargins left="0.78740157480314965" right="0.78740157480314965" top="0.98425196850393704" bottom="0.98425196850393704" header="0.31496062992125984" footer="0.31496062992125984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2</vt:i4>
      </vt:variant>
    </vt:vector>
  </HeadingPairs>
  <TitlesOfParts>
    <vt:vector size="7" baseType="lpstr">
      <vt:lpstr>収支決算報告書(様式11)</vt:lpstr>
      <vt:lpstr>収益・費用明細書(様式12)</vt:lpstr>
      <vt:lpstr>差異発生理由書(様式15)</vt:lpstr>
      <vt:lpstr>現金出納帳（様式16）</vt:lpstr>
      <vt:lpstr>口座出納帳（様式17）</vt:lpstr>
      <vt:lpstr>'差異発生理由書(様式15)'!Print_Area</vt:lpstr>
      <vt:lpstr>'収支決算報告書(様式11)'!Print_Area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伊藤尚貴</dc:creator>
  <cp:lastModifiedBy>伊藤板金 ００３</cp:lastModifiedBy>
  <cp:lastPrinted>2023-03-30T03:56:40Z</cp:lastPrinted>
  <dcterms:created xsi:type="dcterms:W3CDTF">2016-10-10T10:57:19Z</dcterms:created>
  <dcterms:modified xsi:type="dcterms:W3CDTF">2025-05-17T08:45:18Z</dcterms:modified>
</cp:coreProperties>
</file>