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tokoichi\Dropbox\JC\2025_JC\議案\通常総会\2025\jim03rys01\jim03rys01\sanko\genpon\"/>
    </mc:Choice>
  </mc:AlternateContent>
  <xr:revisionPtr revIDLastSave="0" documentId="13_ncr:1_{27CA2617-B60E-473E-9A1F-D7B3BB757993}" xr6:coauthVersionLast="47" xr6:coauthVersionMax="47" xr10:uidLastSave="{00000000-0000-0000-0000-000000000000}"/>
  <bookViews>
    <workbookView xWindow="384" yWindow="384" windowWidth="18720" windowHeight="11616" xr2:uid="{00000000-000D-0000-FFFF-FFFF00000000}"/>
  </bookViews>
  <sheets>
    <sheet name="Sheet1" sheetId="1" r:id="rId1"/>
  </sheets>
  <definedNames>
    <definedName name="_xlnm.Print_Area" localSheetId="0">Sheet1!$A$1:$Q$68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1" l="1"/>
  <c r="P68" i="1"/>
  <c r="P65" i="1"/>
  <c r="Q65" i="1"/>
  <c r="H28" i="1"/>
  <c r="P56" i="1"/>
  <c r="P58" i="1"/>
  <c r="P61" i="1"/>
  <c r="Q58" i="1"/>
  <c r="G28" i="1"/>
  <c r="P12" i="1"/>
  <c r="P53" i="1"/>
  <c r="P43" i="1"/>
  <c r="P33" i="1"/>
  <c r="Q6" i="1"/>
  <c r="Q48" i="1"/>
  <c r="Q38" i="1"/>
  <c r="Q27" i="1"/>
  <c r="Q17" i="1"/>
  <c r="H17" i="1"/>
  <c r="G7" i="1"/>
  <c r="G12" i="1" s="1"/>
  <c r="Q61" i="1"/>
  <c r="Q56" i="1"/>
  <c r="Q53" i="1"/>
  <c r="Q50" i="1"/>
  <c r="Q46" i="1"/>
  <c r="Q43" i="1"/>
  <c r="Q19" i="1"/>
  <c r="Q40" i="1"/>
  <c r="Q29" i="1"/>
  <c r="H23" i="1"/>
  <c r="H33" i="1"/>
  <c r="H7" i="1"/>
  <c r="P46" i="1" l="1"/>
  <c r="P48" i="1" s="1"/>
  <c r="P50" i="1" s="1"/>
  <c r="Q36" i="1"/>
  <c r="Q33" i="1"/>
  <c r="Q25" i="1"/>
  <c r="Q22" i="1"/>
  <c r="Q15" i="1"/>
  <c r="Q12" i="1"/>
  <c r="H12" i="1"/>
  <c r="G17" i="1" l="1"/>
  <c r="G23" i="1" s="1"/>
  <c r="P6" i="1" l="1"/>
  <c r="P15" i="1" s="1"/>
  <c r="P17" i="1" l="1"/>
  <c r="P19" i="1" s="1"/>
  <c r="P22" i="1" s="1"/>
  <c r="P25" i="1" s="1"/>
  <c r="P27" i="1" s="1"/>
  <c r="P29" i="1" s="1"/>
  <c r="P36" i="1" s="1"/>
  <c r="P38" i="1" s="1"/>
  <c r="P40" i="1" s="1"/>
</calcChain>
</file>

<file path=xl/sharedStrings.xml><?xml version="1.0" encoding="utf-8"?>
<sst xmlns="http://schemas.openxmlformats.org/spreadsheetml/2006/main" count="124" uniqueCount="78">
  <si>
    <t>第6号議案</t>
    <phoneticPr fontId="2"/>
  </si>
  <si>
    <t>第1号議案</t>
    <phoneticPr fontId="2"/>
  </si>
  <si>
    <t>第2号議案</t>
    <phoneticPr fontId="2"/>
  </si>
  <si>
    <t>第3号議案</t>
    <phoneticPr fontId="2"/>
  </si>
  <si>
    <t>第4号議案</t>
    <phoneticPr fontId="2"/>
  </si>
  <si>
    <t>2024年度</t>
    <phoneticPr fontId="2"/>
  </si>
  <si>
    <t>自己紹介及び担当委員会紹介</t>
    <phoneticPr fontId="2"/>
  </si>
  <si>
    <t>事業計画の説明</t>
    <phoneticPr fontId="2"/>
  </si>
  <si>
    <t>副理事長</t>
    <phoneticPr fontId="2"/>
  </si>
  <si>
    <t>委員長</t>
    <phoneticPr fontId="2"/>
  </si>
  <si>
    <t>担当委員会紹介</t>
    <phoneticPr fontId="2"/>
  </si>
  <si>
    <t>第4号議案における各紹介要領</t>
    <phoneticPr fontId="3"/>
  </si>
  <si>
    <t>開始予定時間</t>
    <phoneticPr fontId="2"/>
  </si>
  <si>
    <t>所要時間</t>
    <phoneticPr fontId="2"/>
  </si>
  <si>
    <t>一般社団法人四日市青年会議所</t>
    <phoneticPr fontId="2"/>
  </si>
  <si>
    <t>事業計画(案)承認の件</t>
    <phoneticPr fontId="2"/>
  </si>
  <si>
    <t>事業報告(案)承認の件</t>
    <phoneticPr fontId="2"/>
  </si>
  <si>
    <t>理事長が説明後､各副理事長と担当委員会､専務理事と事務局を順に紹介｡
各副理事長､専務理事は自己紹介後､担当委員会､事務局の理事を紹介｡
各委員長事務局長は事業計画を説明→終了｡</t>
    <phoneticPr fontId="2"/>
  </si>
  <si>
    <t>降壇</t>
    <phoneticPr fontId="2"/>
  </si>
  <si>
    <t>組織図(案)承認の件</t>
    <phoneticPr fontId="2"/>
  </si>
  <si>
    <t>第5号議案</t>
    <phoneticPr fontId="2"/>
  </si>
  <si>
    <t>事業日程表(案)承認の件</t>
    <phoneticPr fontId="2"/>
  </si>
  <si>
    <t>その他</t>
    <phoneticPr fontId="2"/>
  </si>
  <si>
    <t>司会よりｽﾛｰｶﾞﾝ唱和を促します｡</t>
    <phoneticPr fontId="2"/>
  </si>
  <si>
    <t>第125回通常総会 議題及び要領</t>
    <phoneticPr fontId="3"/>
  </si>
  <si>
    <t>&lt;一般社団法人四日市青年会議所 2025年度審議事項&gt;</t>
    <phoneticPr fontId="2"/>
  </si>
  <si>
    <t>2025年度</t>
    <phoneticPr fontId="2"/>
  </si>
  <si>
    <t>第71代理事長  仲野　仁裕  君</t>
    <rPh sb="9" eb="11">
      <t>ナカノ</t>
    </rPh>
    <rPh sb="12" eb="14">
      <t>ジンユウ</t>
    </rPh>
    <phoneticPr fontId="2"/>
  </si>
  <si>
    <t>第71代理事長   仲野　仁裕  君</t>
    <rPh sb="10" eb="12">
      <t>ナカノ</t>
    </rPh>
    <rPh sb="13" eb="15">
      <t>ジンユウ</t>
    </rPh>
    <phoneticPr fontId="2"/>
  </si>
  <si>
    <t>第71代理事長  仲野　仁裕 君</t>
    <rPh sb="9" eb="11">
      <t>ナカノ</t>
    </rPh>
    <rPh sb="12" eb="14">
      <t>ジンユウ</t>
    </rPh>
    <phoneticPr fontId="2"/>
  </si>
  <si>
    <t>1)田中副理事長及び担当委員会紹介</t>
    <rPh sb="2" eb="4">
      <t>タナカ</t>
    </rPh>
    <phoneticPr fontId="2"/>
  </si>
  <si>
    <t>第71代理事長</t>
    <phoneticPr fontId="2"/>
  </si>
  <si>
    <t>仲野　仁裕  君</t>
    <rPh sb="0" eb="2">
      <t>ナカノ</t>
    </rPh>
    <rPh sb="3" eb="5">
      <t>ジンユウ</t>
    </rPh>
    <phoneticPr fontId="2"/>
  </si>
  <si>
    <t>田中副理事長及びブランディング委員会(委員長副委員長)登壇</t>
    <rPh sb="0" eb="2">
      <t>タナカ</t>
    </rPh>
    <phoneticPr fontId="2"/>
  </si>
  <si>
    <t>2)西田副理事長及び担当委員会紹介</t>
    <rPh sb="2" eb="4">
      <t>ニシダ</t>
    </rPh>
    <phoneticPr fontId="2"/>
  </si>
  <si>
    <t>仲野　仁裕 君</t>
    <rPh sb="0" eb="2">
      <t>ナカノ</t>
    </rPh>
    <rPh sb="3" eb="5">
      <t>ジンユウ</t>
    </rPh>
    <phoneticPr fontId="2"/>
  </si>
  <si>
    <t>西田副理事長及び地域活性化委員会(委員長副委員長)登壇</t>
    <rPh sb="0" eb="2">
      <t>ニシダ</t>
    </rPh>
    <rPh sb="12" eb="13">
      <t>カ</t>
    </rPh>
    <phoneticPr fontId="2"/>
  </si>
  <si>
    <t>自己紹介及び担当</t>
    <phoneticPr fontId="2"/>
  </si>
  <si>
    <t>副理事長</t>
    <rPh sb="0" eb="4">
      <t>フクリジチョウ</t>
    </rPh>
    <phoneticPr fontId="2"/>
  </si>
  <si>
    <t>森山　陽介</t>
    <rPh sb="0" eb="2">
      <t>モリヤマ</t>
    </rPh>
    <rPh sb="3" eb="5">
      <t>ヨウスケ</t>
    </rPh>
    <phoneticPr fontId="2"/>
  </si>
  <si>
    <t>君</t>
    <rPh sb="0" eb="1">
      <t>クン</t>
    </rPh>
    <phoneticPr fontId="2"/>
  </si>
  <si>
    <t>委員長</t>
    <rPh sb="0" eb="3">
      <t>イインチョウ</t>
    </rPh>
    <phoneticPr fontId="2"/>
  </si>
  <si>
    <t>早川　諒</t>
    <rPh sb="0" eb="2">
      <t>ハヤカワ</t>
    </rPh>
    <rPh sb="3" eb="4">
      <t>リョウ</t>
    </rPh>
    <phoneticPr fontId="2"/>
  </si>
  <si>
    <t>3)森山副理事長及び担当委員会紹介</t>
    <rPh sb="2" eb="4">
      <t>モリヤマ</t>
    </rPh>
    <rPh sb="4" eb="5">
      <t>フク</t>
    </rPh>
    <rPh sb="7" eb="8">
      <t>チョウ</t>
    </rPh>
    <rPh sb="10" eb="12">
      <t>タントウ</t>
    </rPh>
    <rPh sb="12" eb="15">
      <t>イインカイ</t>
    </rPh>
    <phoneticPr fontId="2"/>
  </si>
  <si>
    <t>4)清水副理事長及び担当委員会紹介</t>
    <rPh sb="2" eb="4">
      <t>シミズ</t>
    </rPh>
    <rPh sb="4" eb="5">
      <t>フク</t>
    </rPh>
    <rPh sb="7" eb="8">
      <t>チョウ</t>
    </rPh>
    <rPh sb="10" eb="12">
      <t>タントウ</t>
    </rPh>
    <rPh sb="12" eb="15">
      <t>イインカイ</t>
    </rPh>
    <phoneticPr fontId="2"/>
  </si>
  <si>
    <t>森山福理事長及び70周年記念委員会(委員長副委員長)登壇</t>
    <rPh sb="0" eb="2">
      <t>モリヤマ</t>
    </rPh>
    <rPh sb="2" eb="3">
      <t>フク</t>
    </rPh>
    <rPh sb="5" eb="6">
      <t>チョウ</t>
    </rPh>
    <rPh sb="10" eb="14">
      <t>シュウネンキネン</t>
    </rPh>
    <phoneticPr fontId="2"/>
  </si>
  <si>
    <t>清水副理事長及び渉外委員会(委員長副委員長)登壇</t>
    <rPh sb="0" eb="2">
      <t>シミズ</t>
    </rPh>
    <rPh sb="2" eb="3">
      <t>フク</t>
    </rPh>
    <rPh sb="3" eb="5">
      <t>リジ</t>
    </rPh>
    <rPh sb="5" eb="6">
      <t>チョウ</t>
    </rPh>
    <rPh sb="8" eb="10">
      <t>ショウガイ</t>
    </rPh>
    <rPh sb="10" eb="13">
      <t>イインカイ</t>
    </rPh>
    <phoneticPr fontId="2"/>
  </si>
  <si>
    <t>清水　一輝</t>
    <rPh sb="0" eb="2">
      <t>シミズ</t>
    </rPh>
    <rPh sb="3" eb="5">
      <t>カズキ</t>
    </rPh>
    <phoneticPr fontId="2"/>
  </si>
  <si>
    <t>５)蛭波専務理事長及び担当事務局紹介</t>
    <rPh sb="2" eb="3">
      <t>ヒル</t>
    </rPh>
    <rPh sb="3" eb="4">
      <t>ナミ</t>
    </rPh>
    <rPh sb="4" eb="6">
      <t>センム</t>
    </rPh>
    <rPh sb="6" eb="8">
      <t>リジ</t>
    </rPh>
    <rPh sb="8" eb="9">
      <t>チョウ</t>
    </rPh>
    <rPh sb="11" eb="13">
      <t>タントウ</t>
    </rPh>
    <rPh sb="13" eb="16">
      <t>ジムキョク</t>
    </rPh>
    <phoneticPr fontId="2"/>
  </si>
  <si>
    <t>蛭波専務理事及び事務局(事務局財務委員長事務局次長)登壇</t>
    <rPh sb="0" eb="2">
      <t>ヒルナミ</t>
    </rPh>
    <rPh sb="2" eb="4">
      <t>センム</t>
    </rPh>
    <rPh sb="8" eb="11">
      <t>ジムキョク</t>
    </rPh>
    <rPh sb="12" eb="15">
      <t>ジムキョク</t>
    </rPh>
    <rPh sb="15" eb="17">
      <t>ザイム</t>
    </rPh>
    <rPh sb="17" eb="20">
      <t>イインチョウ</t>
    </rPh>
    <rPh sb="20" eb="25">
      <t>ジムキョクジチョウ</t>
    </rPh>
    <phoneticPr fontId="2"/>
  </si>
  <si>
    <t>専務理事</t>
    <rPh sb="0" eb="4">
      <t>センムリジ</t>
    </rPh>
    <phoneticPr fontId="2"/>
  </si>
  <si>
    <t>蛭波　敬</t>
    <rPh sb="0" eb="2">
      <t>ヒルナミ</t>
    </rPh>
    <rPh sb="3" eb="4">
      <t>タカシ</t>
    </rPh>
    <phoneticPr fontId="2"/>
  </si>
  <si>
    <t>事務局長</t>
    <rPh sb="0" eb="4">
      <t>ジムキョクチョウ</t>
    </rPh>
    <phoneticPr fontId="2"/>
  </si>
  <si>
    <t>伊藤　公一</t>
    <rPh sb="0" eb="2">
      <t>イトウ</t>
    </rPh>
    <rPh sb="3" eb="5">
      <t>コウイチ</t>
    </rPh>
    <phoneticPr fontId="2"/>
  </si>
  <si>
    <t>第70 代理事長    石川　史織  先輩</t>
    <rPh sb="12" eb="14">
      <t>イシカワ</t>
    </rPh>
    <rPh sb="15" eb="17">
      <t>シオリ</t>
    </rPh>
    <phoneticPr fontId="2"/>
  </si>
  <si>
    <t>第70代理事長    石川　史織  先輩</t>
    <rPh sb="11" eb="13">
      <t>イシカワ</t>
    </rPh>
    <rPh sb="14" eb="16">
      <t>シオリ</t>
    </rPh>
    <phoneticPr fontId="2"/>
  </si>
  <si>
    <t>杉谷　俊輔　君</t>
    <rPh sb="0" eb="2">
      <t>スギタニ</t>
    </rPh>
    <rPh sb="3" eb="5">
      <t>シュンスケ</t>
    </rPh>
    <rPh sb="6" eb="7">
      <t>クン</t>
    </rPh>
    <phoneticPr fontId="2"/>
  </si>
  <si>
    <t>副委員長</t>
    <rPh sb="0" eb="1">
      <t>フク</t>
    </rPh>
    <phoneticPr fontId="2"/>
  </si>
  <si>
    <t>田中俊太朗 君</t>
    <rPh sb="0" eb="2">
      <t>タナカ</t>
    </rPh>
    <rPh sb="2" eb="4">
      <t>シュンタ</t>
    </rPh>
    <rPh sb="4" eb="5">
      <t>ロウ</t>
    </rPh>
    <phoneticPr fontId="2"/>
  </si>
  <si>
    <t>秦　美郷    君</t>
    <rPh sb="0" eb="1">
      <t>ハタ</t>
    </rPh>
    <rPh sb="2" eb="4">
      <t>ミサト</t>
    </rPh>
    <phoneticPr fontId="2"/>
  </si>
  <si>
    <t>副委員長</t>
    <phoneticPr fontId="2"/>
  </si>
  <si>
    <t>西田 真之  君</t>
    <phoneticPr fontId="2"/>
  </si>
  <si>
    <t>副委員長</t>
    <rPh sb="0" eb="1">
      <t>フク</t>
    </rPh>
    <rPh sb="1" eb="4">
      <t>イインチョウ</t>
    </rPh>
    <phoneticPr fontId="2"/>
  </si>
  <si>
    <t>※ｽﾛｰｶﾞﾝ旗交換                         担当:事務局　藤谷　竜大　君</t>
    <rPh sb="46" eb="47">
      <t>ダイ</t>
    </rPh>
    <phoneticPr fontId="2"/>
  </si>
  <si>
    <t>財務委員長</t>
    <rPh sb="0" eb="2">
      <t>ザイム</t>
    </rPh>
    <rPh sb="2" eb="5">
      <t>イインチョウ</t>
    </rPh>
    <phoneticPr fontId="2"/>
  </si>
  <si>
    <t>伊藤　佑輔</t>
    <rPh sb="0" eb="2">
      <t>イトウ</t>
    </rPh>
    <phoneticPr fontId="2"/>
  </si>
  <si>
    <t>(田中財務委員長より説明)</t>
    <rPh sb="1" eb="3">
      <t>タナカ</t>
    </rPh>
    <rPh sb="3" eb="5">
      <t>ザイム</t>
    </rPh>
    <phoneticPr fontId="2"/>
  </si>
  <si>
    <t>(伊藤監事より監査報告)</t>
    <rPh sb="1" eb="3">
      <t>イトウ</t>
    </rPh>
    <rPh sb="3" eb="5">
      <t>カンジ</t>
    </rPh>
    <phoneticPr fontId="2"/>
  </si>
  <si>
    <t>2024年度及び2025年度執行部､座席移動､卒業生（伊藤先輩・田中先輩）退室</t>
    <phoneticPr fontId="2"/>
  </si>
  <si>
    <t>決算(案)承認の件</t>
    <phoneticPr fontId="2"/>
  </si>
  <si>
    <t>真弓　裕也　君</t>
    <rPh sb="6" eb="7">
      <t>クン</t>
    </rPh>
    <phoneticPr fontId="2"/>
  </si>
  <si>
    <t>有川　朋邦 君</t>
    <phoneticPr fontId="2"/>
  </si>
  <si>
    <t>高茂　亮太</t>
    <phoneticPr fontId="2"/>
  </si>
  <si>
    <t>中野　雄介</t>
    <phoneticPr fontId="2"/>
  </si>
  <si>
    <t>中島　和人</t>
    <phoneticPr fontId="2"/>
  </si>
  <si>
    <t>加藤　信宏</t>
    <phoneticPr fontId="2"/>
  </si>
  <si>
    <t>事務局次長</t>
    <rPh sb="0" eb="2">
      <t>ジム</t>
    </rPh>
    <rPh sb="3" eb="5">
      <t>ジチョウ</t>
    </rPh>
    <phoneticPr fontId="2"/>
  </si>
  <si>
    <t>6)審議可決後ｽﾛｰｶﾞﾝ発表･全員で唱和</t>
    <rPh sb="2" eb="7">
      <t>シンギカケツゴ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</si>
</sst>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b/>
      <sz val="12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游ゴシック"/>
      <family val="2"/>
      <charset val="128"/>
      <scheme val="minor"/>
    </font>
    <font>
      <sz val="8"/>
      <name val="游ゴシック"/>
      <family val="3"/>
      <charset val="128"/>
      <scheme val="minor"/>
    </font>
    <font>
      <sz val="10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 diagonalUp="1">
      <left/>
      <right/>
      <top/>
      <bottom/>
      <diagonal style="thin">
        <color auto="1"/>
      </diagonal>
    </border>
    <border diagonalDown="1">
      <left/>
      <right/>
      <top/>
      <bottom/>
      <diagonal style="thin">
        <color auto="1"/>
      </diagonal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4" fillId="2" borderId="0" xfId="0" applyFont="1" applyFill="1">
      <alignment vertical="center"/>
    </xf>
    <xf numFmtId="0" fontId="5" fillId="0" borderId="0" xfId="0" applyFont="1">
      <alignment vertical="center"/>
    </xf>
    <xf numFmtId="0" fontId="5" fillId="2" borderId="0" xfId="0" applyFont="1" applyFill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0" fontId="5" fillId="2" borderId="0" xfId="0" applyFont="1" applyFill="1">
      <alignment vertical="center"/>
    </xf>
    <xf numFmtId="20" fontId="5" fillId="2" borderId="0" xfId="0" applyNumberFormat="1" applyFont="1" applyFill="1">
      <alignment vertical="center"/>
    </xf>
    <xf numFmtId="20" fontId="5" fillId="3" borderId="0" xfId="0" applyNumberFormat="1" applyFont="1" applyFill="1">
      <alignment vertical="center"/>
    </xf>
    <xf numFmtId="0" fontId="5" fillId="3" borderId="0" xfId="0" applyFont="1" applyFill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20" fontId="4" fillId="0" borderId="0" xfId="0" applyNumberFormat="1" applyFont="1">
      <alignment vertical="center"/>
    </xf>
    <xf numFmtId="0" fontId="4" fillId="3" borderId="0" xfId="0" applyFont="1" applyFill="1">
      <alignment vertical="center"/>
    </xf>
    <xf numFmtId="0" fontId="6" fillId="2" borderId="0" xfId="0" applyFont="1" applyFill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20" fontId="9" fillId="3" borderId="0" xfId="0" applyNumberFormat="1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8"/>
  <sheetViews>
    <sheetView tabSelected="1" view="pageBreakPreview" topLeftCell="B37" zoomScaleNormal="100" zoomScaleSheetLayoutView="100" workbookViewId="0">
      <selection activeCell="H65" sqref="H65"/>
    </sheetView>
  </sheetViews>
  <sheetFormatPr defaultColWidth="9" defaultRowHeight="18" x14ac:dyDescent="0.45"/>
  <cols>
    <col min="1" max="8" width="9" style="2"/>
    <col min="9" max="9" width="9" style="2" customWidth="1"/>
    <col min="10" max="13" width="9" style="2"/>
    <col min="14" max="14" width="10.5" style="2" customWidth="1"/>
    <col min="15" max="16384" width="9" style="2"/>
  </cols>
  <sheetData>
    <row r="1" spans="1:18" x14ac:dyDescent="0.45">
      <c r="A1" s="19" t="s">
        <v>24</v>
      </c>
      <c r="B1" s="19"/>
      <c r="C1" s="19"/>
      <c r="D1" s="19"/>
      <c r="E1" s="19"/>
      <c r="F1" s="19"/>
      <c r="G1" s="19"/>
      <c r="H1" s="1"/>
      <c r="I1" s="1"/>
      <c r="J1" s="19" t="s">
        <v>11</v>
      </c>
      <c r="K1" s="19"/>
      <c r="L1" s="19"/>
      <c r="M1" s="19"/>
      <c r="N1" s="19"/>
      <c r="O1" s="19"/>
      <c r="P1" s="19"/>
      <c r="Q1" s="1"/>
      <c r="R1" s="1"/>
    </row>
    <row r="2" spans="1:18" x14ac:dyDescent="0.45">
      <c r="A2" s="20" t="s">
        <v>25</v>
      </c>
      <c r="B2" s="20"/>
      <c r="C2" s="20"/>
      <c r="D2" s="20"/>
      <c r="E2" s="20"/>
      <c r="F2" s="20"/>
      <c r="G2" s="20"/>
      <c r="H2" s="20"/>
      <c r="I2" s="1"/>
      <c r="J2" s="3"/>
      <c r="K2" s="3"/>
      <c r="L2" s="3"/>
      <c r="M2" s="3"/>
      <c r="N2" s="3"/>
      <c r="O2" s="3"/>
      <c r="P2" s="3"/>
      <c r="Q2" s="3"/>
      <c r="R2" s="1"/>
    </row>
    <row r="3" spans="1:18" x14ac:dyDescent="0.45">
      <c r="G3" s="12" t="s">
        <v>12</v>
      </c>
      <c r="H3" s="13" t="s">
        <v>13</v>
      </c>
      <c r="I3" s="26"/>
      <c r="J3" s="22" t="s">
        <v>4</v>
      </c>
      <c r="K3" s="22"/>
      <c r="L3" s="22"/>
      <c r="M3" s="22"/>
      <c r="N3" s="22"/>
      <c r="O3" s="22"/>
      <c r="P3" s="22"/>
      <c r="Q3" s="22"/>
    </row>
    <row r="4" spans="1:18" x14ac:dyDescent="0.45">
      <c r="A4" s="18" t="s">
        <v>1</v>
      </c>
      <c r="B4" s="18"/>
      <c r="C4" s="18"/>
      <c r="D4" s="18"/>
      <c r="E4" s="18"/>
      <c r="F4" s="18"/>
      <c r="G4" s="18"/>
      <c r="H4" s="18"/>
      <c r="I4" s="26"/>
      <c r="J4" s="11"/>
      <c r="K4" s="11"/>
      <c r="L4" s="7" t="s">
        <v>14</v>
      </c>
      <c r="M4" s="15" t="s">
        <v>26</v>
      </c>
      <c r="N4" s="11" t="s">
        <v>15</v>
      </c>
      <c r="O4" s="11"/>
      <c r="P4" s="11"/>
      <c r="Q4" s="11"/>
    </row>
    <row r="5" spans="1:18" x14ac:dyDescent="0.45">
      <c r="A5" s="8"/>
      <c r="B5" s="8"/>
      <c r="C5" s="6" t="s">
        <v>14</v>
      </c>
      <c r="D5" s="14" t="s">
        <v>5</v>
      </c>
      <c r="E5" s="8" t="s">
        <v>16</v>
      </c>
      <c r="F5" s="8"/>
      <c r="G5" s="8"/>
      <c r="H5" s="8"/>
      <c r="I5" s="26"/>
      <c r="J5" s="11"/>
      <c r="K5" s="11" t="s">
        <v>29</v>
      </c>
      <c r="L5" s="11"/>
      <c r="M5" s="11"/>
      <c r="N5" s="11"/>
      <c r="O5" s="11"/>
      <c r="P5" s="11"/>
      <c r="Q5" s="11"/>
    </row>
    <row r="6" spans="1:18" x14ac:dyDescent="0.45">
      <c r="A6" s="8"/>
      <c r="B6" s="8" t="s">
        <v>54</v>
      </c>
      <c r="C6" s="8"/>
      <c r="D6" s="8"/>
      <c r="E6" s="8"/>
      <c r="F6" s="8"/>
      <c r="G6" s="8"/>
      <c r="H6" s="8"/>
      <c r="I6" s="26"/>
      <c r="J6" s="11"/>
      <c r="K6" s="11"/>
      <c r="L6" s="11"/>
      <c r="M6" s="11"/>
      <c r="N6" s="11"/>
      <c r="O6" s="11"/>
      <c r="P6" s="10">
        <f>G28</f>
        <v>0.56874999999999998</v>
      </c>
      <c r="Q6" s="10">
        <f>TIME(0,1,0)</f>
        <v>6.9444444444444447E-4</v>
      </c>
    </row>
    <row r="7" spans="1:18" x14ac:dyDescent="0.45">
      <c r="A7" s="8"/>
      <c r="B7" s="8"/>
      <c r="C7" s="8"/>
      <c r="D7" s="8"/>
      <c r="E7" s="8"/>
      <c r="F7" s="8"/>
      <c r="G7" s="9">
        <f>TIME(13,25,0)</f>
        <v>0.55902777777777779</v>
      </c>
      <c r="H7" s="9">
        <f>TIME(0,5,0)</f>
        <v>3.472222222222222E-3</v>
      </c>
      <c r="I7" s="26"/>
    </row>
    <row r="8" spans="1:18" x14ac:dyDescent="0.45">
      <c r="A8" s="3"/>
      <c r="B8" s="3"/>
      <c r="C8" s="3"/>
      <c r="D8" s="3"/>
      <c r="E8" s="3"/>
      <c r="F8" s="3"/>
      <c r="G8" s="3"/>
      <c r="H8" s="3"/>
      <c r="I8" s="26"/>
      <c r="J8" s="25" t="s">
        <v>17</v>
      </c>
      <c r="K8" s="25"/>
      <c r="L8" s="25"/>
      <c r="M8" s="25"/>
      <c r="N8" s="25"/>
      <c r="O8" s="25"/>
      <c r="P8" s="25"/>
      <c r="Q8" s="25"/>
    </row>
    <row r="9" spans="1:18" x14ac:dyDescent="0.45">
      <c r="A9" s="18" t="s">
        <v>2</v>
      </c>
      <c r="B9" s="18"/>
      <c r="C9" s="18"/>
      <c r="D9" s="18"/>
      <c r="E9" s="18"/>
      <c r="F9" s="18"/>
      <c r="G9" s="18"/>
      <c r="H9" s="18"/>
      <c r="I9" s="26"/>
      <c r="J9" s="25"/>
      <c r="K9" s="25"/>
      <c r="L9" s="25"/>
      <c r="M9" s="25"/>
      <c r="N9" s="25"/>
      <c r="O9" s="25"/>
      <c r="P9" s="25"/>
      <c r="Q9" s="25"/>
    </row>
    <row r="10" spans="1:18" x14ac:dyDescent="0.45">
      <c r="A10" s="8"/>
      <c r="B10" s="8"/>
      <c r="C10" s="6" t="s">
        <v>14</v>
      </c>
      <c r="D10" s="14" t="s">
        <v>5</v>
      </c>
      <c r="E10" s="8" t="s">
        <v>69</v>
      </c>
      <c r="F10" s="8"/>
      <c r="G10" s="8"/>
      <c r="H10" s="8"/>
      <c r="I10" s="26"/>
      <c r="J10" s="25"/>
      <c r="K10" s="25"/>
      <c r="L10" s="25"/>
      <c r="M10" s="25"/>
      <c r="N10" s="25"/>
      <c r="O10" s="25"/>
      <c r="P10" s="25"/>
      <c r="Q10" s="25"/>
    </row>
    <row r="11" spans="1:18" x14ac:dyDescent="0.45">
      <c r="A11" s="8"/>
      <c r="B11" s="8" t="s">
        <v>55</v>
      </c>
      <c r="C11" s="8"/>
      <c r="D11" s="8"/>
      <c r="E11" s="8"/>
      <c r="F11" s="8"/>
      <c r="G11" s="8"/>
      <c r="H11" s="8"/>
      <c r="I11" s="26"/>
      <c r="J11" s="11" t="s">
        <v>30</v>
      </c>
      <c r="K11" s="11"/>
      <c r="L11" s="11"/>
      <c r="M11" s="11"/>
      <c r="N11" s="7" t="s">
        <v>31</v>
      </c>
      <c r="O11" s="11" t="s">
        <v>32</v>
      </c>
      <c r="P11" s="11"/>
      <c r="Q11" s="11"/>
    </row>
    <row r="12" spans="1:18" x14ac:dyDescent="0.45">
      <c r="A12" s="8"/>
      <c r="B12" s="8"/>
      <c r="C12" s="8"/>
      <c r="D12" s="8"/>
      <c r="E12" s="8"/>
      <c r="F12" s="8"/>
      <c r="G12" s="9">
        <f>G7+H7</f>
        <v>0.5625</v>
      </c>
      <c r="H12" s="9">
        <f>TIME(0,5,0)</f>
        <v>3.472222222222222E-3</v>
      </c>
      <c r="I12" s="26"/>
      <c r="J12" s="11"/>
      <c r="K12" s="11"/>
      <c r="L12" s="11"/>
      <c r="M12" s="11"/>
      <c r="N12" s="11"/>
      <c r="O12" s="11"/>
      <c r="P12" s="10">
        <f>P6+Q6</f>
        <v>0.56944444444444442</v>
      </c>
      <c r="Q12" s="10">
        <f>TIME(0,1,0)</f>
        <v>6.9444444444444447E-4</v>
      </c>
    </row>
    <row r="13" spans="1:18" x14ac:dyDescent="0.45">
      <c r="A13" s="3"/>
      <c r="B13" s="3"/>
      <c r="C13" s="3"/>
      <c r="D13" s="3"/>
      <c r="E13" s="3"/>
      <c r="F13" s="3"/>
      <c r="G13" s="3"/>
      <c r="H13" s="3"/>
      <c r="I13" s="26"/>
      <c r="J13" s="24" t="s">
        <v>33</v>
      </c>
      <c r="K13" s="24"/>
      <c r="L13" s="24"/>
      <c r="M13" s="24"/>
      <c r="N13" s="24"/>
      <c r="O13" s="24"/>
      <c r="P13" s="24"/>
      <c r="Q13" s="24"/>
    </row>
    <row r="14" spans="1:18" x14ac:dyDescent="0.45">
      <c r="A14" s="23" t="s">
        <v>66</v>
      </c>
      <c r="B14" s="23"/>
      <c r="C14" s="23"/>
      <c r="D14" s="23"/>
      <c r="E14" s="23"/>
      <c r="F14" s="23"/>
      <c r="G14" s="23"/>
      <c r="H14" s="23"/>
      <c r="I14" s="26"/>
      <c r="J14" s="11" t="s">
        <v>6</v>
      </c>
      <c r="K14" s="11"/>
      <c r="L14" s="11"/>
      <c r="M14" s="7" t="s">
        <v>8</v>
      </c>
      <c r="N14" s="11" t="s">
        <v>58</v>
      </c>
      <c r="O14" s="11"/>
      <c r="P14" s="17"/>
      <c r="Q14" s="11"/>
    </row>
    <row r="15" spans="1:18" x14ac:dyDescent="0.45">
      <c r="A15" s="23" t="s">
        <v>67</v>
      </c>
      <c r="B15" s="23"/>
      <c r="C15" s="23"/>
      <c r="D15" s="23"/>
      <c r="E15" s="23"/>
      <c r="F15" s="23"/>
      <c r="G15" s="23"/>
      <c r="H15" s="23"/>
      <c r="I15" s="26"/>
      <c r="J15" s="11"/>
      <c r="K15" s="11"/>
      <c r="L15" s="11"/>
      <c r="M15" s="11"/>
      <c r="N15" s="11"/>
      <c r="O15" s="11"/>
      <c r="P15" s="10">
        <f>P12+Q12</f>
        <v>0.57013888888888886</v>
      </c>
      <c r="Q15" s="10">
        <f>TIME(0,1,0)</f>
        <v>6.9444444444444447E-4</v>
      </c>
    </row>
    <row r="16" spans="1:18" x14ac:dyDescent="0.45">
      <c r="A16" s="23"/>
      <c r="B16" s="23"/>
      <c r="C16" s="23"/>
      <c r="D16" s="23"/>
      <c r="E16" s="23"/>
      <c r="F16" s="23"/>
      <c r="G16" s="23"/>
      <c r="H16" s="23"/>
      <c r="I16" s="26"/>
      <c r="J16" s="11" t="s">
        <v>7</v>
      </c>
      <c r="K16" s="11"/>
      <c r="L16" s="11"/>
      <c r="M16" s="7" t="s">
        <v>9</v>
      </c>
      <c r="N16" s="11" t="s">
        <v>56</v>
      </c>
      <c r="O16" s="17"/>
      <c r="P16" s="11"/>
      <c r="Q16" s="11"/>
    </row>
    <row r="17" spans="1:17" x14ac:dyDescent="0.45">
      <c r="A17" s="8" t="s">
        <v>68</v>
      </c>
      <c r="B17" s="8"/>
      <c r="C17" s="8"/>
      <c r="D17" s="8"/>
      <c r="E17" s="8"/>
      <c r="F17" s="8"/>
      <c r="G17" s="9">
        <f>G12+H12</f>
        <v>0.56597222222222221</v>
      </c>
      <c r="H17" s="9">
        <f>TIME(0,1,0)</f>
        <v>6.9444444444444447E-4</v>
      </c>
      <c r="I17" s="26"/>
      <c r="J17" s="11"/>
      <c r="K17" s="11"/>
      <c r="L17" s="11"/>
      <c r="M17" s="7" t="s">
        <v>57</v>
      </c>
      <c r="N17" s="11" t="s">
        <v>70</v>
      </c>
      <c r="O17" s="17"/>
      <c r="P17" s="10">
        <f>P15+Q15</f>
        <v>0.5708333333333333</v>
      </c>
      <c r="Q17" s="10">
        <f>TIME(0,2,0)</f>
        <v>1.3888888888888889E-3</v>
      </c>
    </row>
    <row r="18" spans="1:17" x14ac:dyDescent="0.45">
      <c r="A18" s="3"/>
      <c r="B18" s="3"/>
      <c r="C18" s="3"/>
      <c r="D18" s="3"/>
      <c r="E18" s="3"/>
      <c r="F18" s="3"/>
      <c r="G18" s="3"/>
      <c r="H18" s="3"/>
      <c r="I18" s="26"/>
      <c r="J18" s="24" t="s">
        <v>18</v>
      </c>
      <c r="K18" s="24"/>
      <c r="L18" s="24"/>
      <c r="M18" s="24"/>
      <c r="N18" s="24"/>
      <c r="O18" s="24"/>
      <c r="P18" s="24"/>
      <c r="Q18" s="24"/>
    </row>
    <row r="19" spans="1:17" x14ac:dyDescent="0.45">
      <c r="A19" s="20" t="s">
        <v>25</v>
      </c>
      <c r="B19" s="20"/>
      <c r="C19" s="20"/>
      <c r="D19" s="20"/>
      <c r="E19" s="20"/>
      <c r="F19" s="20"/>
      <c r="G19" s="20"/>
      <c r="H19" s="20"/>
      <c r="I19" s="26"/>
      <c r="J19" s="11"/>
      <c r="K19" s="11"/>
      <c r="L19" s="11"/>
      <c r="M19" s="11"/>
      <c r="N19" s="11"/>
      <c r="O19" s="11"/>
      <c r="P19" s="10">
        <f>P17+Q17</f>
        <v>0.57222222222222219</v>
      </c>
      <c r="Q19" s="10">
        <f>TIME(0,1,0)</f>
        <v>6.9444444444444447E-4</v>
      </c>
    </row>
    <row r="20" spans="1:17" x14ac:dyDescent="0.45">
      <c r="A20" s="18" t="s">
        <v>3</v>
      </c>
      <c r="B20" s="18"/>
      <c r="C20" s="18"/>
      <c r="D20" s="18"/>
      <c r="E20" s="18"/>
      <c r="F20" s="18"/>
      <c r="G20" s="18"/>
      <c r="H20" s="18"/>
      <c r="I20" s="26"/>
      <c r="J20" s="3"/>
      <c r="K20" s="3"/>
      <c r="L20" s="3"/>
      <c r="M20" s="3"/>
      <c r="N20" s="3"/>
      <c r="O20" s="3"/>
      <c r="P20" s="3"/>
      <c r="Q20" s="3"/>
    </row>
    <row r="21" spans="1:17" x14ac:dyDescent="0.45">
      <c r="A21" s="8"/>
      <c r="B21" s="8"/>
      <c r="C21" s="6" t="s">
        <v>14</v>
      </c>
      <c r="D21" s="14" t="s">
        <v>26</v>
      </c>
      <c r="E21" s="8" t="s">
        <v>19</v>
      </c>
      <c r="F21" s="8"/>
      <c r="G21" s="8"/>
      <c r="H21" s="8"/>
      <c r="I21" s="26"/>
      <c r="J21" s="11" t="s">
        <v>34</v>
      </c>
      <c r="K21" s="11"/>
      <c r="L21" s="11"/>
      <c r="M21" s="11"/>
      <c r="N21" s="7" t="s">
        <v>31</v>
      </c>
      <c r="O21" s="11" t="s">
        <v>35</v>
      </c>
      <c r="P21" s="11"/>
      <c r="Q21" s="11"/>
    </row>
    <row r="22" spans="1:17" x14ac:dyDescent="0.45">
      <c r="A22" s="8"/>
      <c r="B22" s="8" t="s">
        <v>27</v>
      </c>
      <c r="C22" s="8"/>
      <c r="D22" s="8"/>
      <c r="E22" s="8"/>
      <c r="F22" s="8"/>
      <c r="G22" s="8"/>
      <c r="H22" s="8"/>
      <c r="I22" s="26"/>
      <c r="J22" s="11"/>
      <c r="K22" s="11"/>
      <c r="L22" s="11"/>
      <c r="M22" s="11"/>
      <c r="N22" s="11"/>
      <c r="O22" s="11"/>
      <c r="P22" s="10">
        <f>P19+Q19</f>
        <v>0.57291666666666663</v>
      </c>
      <c r="Q22" s="10">
        <f>TIME(0,1,0)</f>
        <v>6.9444444444444447E-4</v>
      </c>
    </row>
    <row r="23" spans="1:17" x14ac:dyDescent="0.45">
      <c r="A23" s="8"/>
      <c r="B23" s="8"/>
      <c r="C23" s="8"/>
      <c r="D23" s="8"/>
      <c r="E23" s="8"/>
      <c r="F23" s="8"/>
      <c r="G23" s="9">
        <f>G17+H17</f>
        <v>0.56666666666666665</v>
      </c>
      <c r="H23" s="9">
        <f>TIME(0,3,0)</f>
        <v>2.0833333333333333E-3</v>
      </c>
      <c r="I23" s="26"/>
      <c r="J23" s="24" t="s">
        <v>36</v>
      </c>
      <c r="K23" s="24"/>
      <c r="L23" s="24"/>
      <c r="M23" s="24"/>
      <c r="N23" s="24"/>
      <c r="O23" s="24"/>
      <c r="P23" s="24"/>
      <c r="Q23" s="24"/>
    </row>
    <row r="24" spans="1:17" x14ac:dyDescent="0.45">
      <c r="A24" s="3"/>
      <c r="B24" s="3"/>
      <c r="C24" s="3"/>
      <c r="D24" s="3"/>
      <c r="E24" s="3"/>
      <c r="F24" s="3"/>
      <c r="G24" s="3"/>
      <c r="H24" s="3"/>
      <c r="I24" s="26"/>
      <c r="J24" s="11" t="s">
        <v>10</v>
      </c>
      <c r="K24" s="11"/>
      <c r="L24" s="11"/>
      <c r="M24" s="7" t="s">
        <v>8</v>
      </c>
      <c r="N24" s="11" t="s">
        <v>61</v>
      </c>
      <c r="O24" s="17"/>
      <c r="P24" s="11"/>
      <c r="Q24" s="11"/>
    </row>
    <row r="25" spans="1:17" x14ac:dyDescent="0.45">
      <c r="A25" s="22" t="s">
        <v>4</v>
      </c>
      <c r="B25" s="22"/>
      <c r="C25" s="22"/>
      <c r="D25" s="22"/>
      <c r="E25" s="22"/>
      <c r="F25" s="22"/>
      <c r="G25" s="22"/>
      <c r="H25" s="22"/>
      <c r="J25" s="11"/>
      <c r="K25" s="11"/>
      <c r="L25" s="11"/>
      <c r="M25" s="11"/>
      <c r="N25" s="11"/>
      <c r="O25" s="11"/>
      <c r="P25" s="10">
        <f>P22+Q22</f>
        <v>0.57361111111111107</v>
      </c>
      <c r="Q25" s="10">
        <f>TIME(0,1,0)</f>
        <v>6.9444444444444447E-4</v>
      </c>
    </row>
    <row r="26" spans="1:17" x14ac:dyDescent="0.45">
      <c r="A26" s="11"/>
      <c r="B26" s="11"/>
      <c r="C26" s="7" t="s">
        <v>14</v>
      </c>
      <c r="D26" s="15" t="s">
        <v>26</v>
      </c>
      <c r="E26" s="11" t="s">
        <v>15</v>
      </c>
      <c r="F26" s="11"/>
      <c r="G26" s="11"/>
      <c r="H26" s="11"/>
      <c r="J26" s="11" t="s">
        <v>7</v>
      </c>
      <c r="K26" s="11"/>
      <c r="L26" s="11"/>
      <c r="M26" s="7" t="s">
        <v>9</v>
      </c>
      <c r="N26" s="11" t="s">
        <v>59</v>
      </c>
      <c r="O26" s="17"/>
      <c r="P26" s="11"/>
      <c r="Q26" s="11"/>
    </row>
    <row r="27" spans="1:17" x14ac:dyDescent="0.45">
      <c r="A27" s="11"/>
      <c r="B27" s="11" t="s">
        <v>28</v>
      </c>
      <c r="C27" s="11"/>
      <c r="D27" s="11"/>
      <c r="E27" s="11"/>
      <c r="F27" s="11"/>
      <c r="G27" s="11"/>
      <c r="H27" s="11"/>
      <c r="J27" s="11"/>
      <c r="K27" s="11"/>
      <c r="L27" s="11"/>
      <c r="M27" s="7" t="s">
        <v>57</v>
      </c>
      <c r="N27" s="11" t="s">
        <v>71</v>
      </c>
      <c r="O27" s="11"/>
      <c r="P27" s="10">
        <f>P25+Q25</f>
        <v>0.57430555555555551</v>
      </c>
      <c r="Q27" s="10">
        <f>TIME(0,2,0)</f>
        <v>1.3888888888888889E-3</v>
      </c>
    </row>
    <row r="28" spans="1:17" x14ac:dyDescent="0.45">
      <c r="A28" s="10"/>
      <c r="B28" s="10"/>
      <c r="C28" s="10"/>
      <c r="D28" s="10"/>
      <c r="E28" s="10"/>
      <c r="F28" s="10"/>
      <c r="G28" s="10">
        <f>G23+H23</f>
        <v>0.56874999999999998</v>
      </c>
      <c r="H28" s="10">
        <f>SUM(Q6,Q12,Q15,Q17,Q19,Q22,Q25,Q27,Q29,Q33,Q36,Q38,Q40,Q63,Q65,Q43,Q46,Q48,Q50,Q53,Q56,Q58,Q61)</f>
        <v>2.1527777777777778E-2</v>
      </c>
      <c r="J28" s="24" t="s">
        <v>18</v>
      </c>
      <c r="K28" s="24"/>
      <c r="L28" s="24"/>
      <c r="M28" s="24"/>
      <c r="N28" s="24"/>
      <c r="O28" s="24"/>
      <c r="P28" s="24"/>
      <c r="Q28" s="24"/>
    </row>
    <row r="29" spans="1:17" x14ac:dyDescent="0.45">
      <c r="I29" s="27"/>
      <c r="J29" s="11"/>
      <c r="K29" s="11"/>
      <c r="L29" s="11"/>
      <c r="M29" s="11"/>
      <c r="N29" s="11"/>
      <c r="O29" s="11"/>
      <c r="P29" s="10">
        <f>P27+Q27</f>
        <v>0.5756944444444444</v>
      </c>
      <c r="Q29" s="10">
        <f>TIME(0,1,0)</f>
        <v>6.9444444444444447E-4</v>
      </c>
    </row>
    <row r="30" spans="1:17" x14ac:dyDescent="0.45">
      <c r="A30" s="21" t="s">
        <v>20</v>
      </c>
      <c r="B30" s="21"/>
      <c r="C30" s="21"/>
      <c r="D30" s="21"/>
      <c r="E30" s="21"/>
      <c r="F30" s="21"/>
      <c r="G30" s="21"/>
      <c r="H30" s="21"/>
      <c r="I30" s="27"/>
      <c r="J30" s="3"/>
      <c r="K30" s="3"/>
      <c r="L30" s="3"/>
      <c r="M30" s="3"/>
      <c r="N30" s="3"/>
      <c r="O30" s="3"/>
      <c r="P30" s="3"/>
      <c r="Q30" s="3"/>
    </row>
    <row r="31" spans="1:17" x14ac:dyDescent="0.45">
      <c r="A31" s="8"/>
      <c r="B31" s="8"/>
      <c r="C31" s="6" t="s">
        <v>14</v>
      </c>
      <c r="D31" s="14" t="s">
        <v>26</v>
      </c>
      <c r="E31" s="8" t="s">
        <v>21</v>
      </c>
      <c r="F31" s="8"/>
      <c r="G31" s="8"/>
      <c r="H31" s="8"/>
      <c r="I31" s="27"/>
      <c r="J31" s="3"/>
      <c r="K31" s="3"/>
      <c r="L31" s="3"/>
      <c r="M31" s="3"/>
      <c r="N31" s="3"/>
      <c r="O31" s="3"/>
      <c r="P31" s="3"/>
      <c r="Q31" s="3"/>
    </row>
    <row r="32" spans="1:17" x14ac:dyDescent="0.45">
      <c r="A32" s="8"/>
      <c r="B32" s="8" t="s">
        <v>28</v>
      </c>
      <c r="C32" s="8"/>
      <c r="D32" s="8"/>
      <c r="E32" s="8"/>
      <c r="F32" s="8"/>
      <c r="G32" s="8"/>
      <c r="H32" s="8"/>
      <c r="I32" s="27"/>
      <c r="J32" s="11" t="s">
        <v>43</v>
      </c>
      <c r="K32" s="11"/>
      <c r="L32" s="11"/>
      <c r="M32" s="11"/>
      <c r="N32" s="7" t="s">
        <v>31</v>
      </c>
      <c r="O32" s="11" t="s">
        <v>32</v>
      </c>
      <c r="P32" s="11"/>
      <c r="Q32" s="11"/>
    </row>
    <row r="33" spans="1:17" x14ac:dyDescent="0.45">
      <c r="A33" s="8"/>
      <c r="B33" s="8"/>
      <c r="C33" s="8"/>
      <c r="D33" s="8"/>
      <c r="E33" s="8"/>
      <c r="F33" s="8"/>
      <c r="G33" s="9">
        <f>G28+H28</f>
        <v>0.59027777777777779</v>
      </c>
      <c r="H33" s="9">
        <f>TIME(0,3,0)</f>
        <v>2.0833333333333333E-3</v>
      </c>
      <c r="I33" s="27"/>
      <c r="J33" s="11"/>
      <c r="K33" s="11"/>
      <c r="L33" s="11"/>
      <c r="M33" s="11"/>
      <c r="N33" s="11"/>
      <c r="O33" s="11"/>
      <c r="P33" s="10">
        <f>P29+Q29</f>
        <v>0.57638888888888884</v>
      </c>
      <c r="Q33" s="10">
        <f>TIME(0,1,0)</f>
        <v>6.9444444444444447E-4</v>
      </c>
    </row>
    <row r="34" spans="1:17" x14ac:dyDescent="0.45">
      <c r="I34" s="27"/>
      <c r="J34" s="11" t="s">
        <v>45</v>
      </c>
      <c r="K34" s="11"/>
      <c r="L34" s="11"/>
      <c r="M34" s="11"/>
      <c r="N34" s="11"/>
      <c r="O34" s="11"/>
      <c r="P34" s="11"/>
      <c r="Q34" s="11"/>
    </row>
    <row r="35" spans="1:17" x14ac:dyDescent="0.45">
      <c r="A35" s="21" t="s">
        <v>0</v>
      </c>
      <c r="B35" s="21"/>
      <c r="C35" s="21"/>
      <c r="D35" s="21"/>
      <c r="E35" s="21"/>
      <c r="F35" s="21"/>
      <c r="G35" s="21"/>
      <c r="H35" s="21"/>
      <c r="I35" s="27"/>
      <c r="J35" s="11" t="s">
        <v>37</v>
      </c>
      <c r="K35" s="11"/>
      <c r="L35" s="11"/>
      <c r="M35" s="7" t="s">
        <v>38</v>
      </c>
      <c r="N35" s="11" t="s">
        <v>39</v>
      </c>
      <c r="O35" s="11" t="s">
        <v>40</v>
      </c>
      <c r="P35" s="17"/>
      <c r="Q35" s="11"/>
    </row>
    <row r="36" spans="1:17" x14ac:dyDescent="0.45">
      <c r="A36" s="21" t="s">
        <v>22</v>
      </c>
      <c r="B36" s="21"/>
      <c r="C36" s="21"/>
      <c r="D36" s="21"/>
      <c r="E36" s="21"/>
      <c r="F36" s="21"/>
      <c r="G36" s="21"/>
      <c r="H36" s="21"/>
      <c r="I36" s="27"/>
      <c r="J36" s="11"/>
      <c r="K36" s="11"/>
      <c r="L36" s="11"/>
      <c r="M36" s="11"/>
      <c r="N36" s="11"/>
      <c r="O36" s="11"/>
      <c r="P36" s="10">
        <f>P33+Q33</f>
        <v>0.57708333333333328</v>
      </c>
      <c r="Q36" s="10">
        <f>TIME(0,1,0)</f>
        <v>6.9444444444444447E-4</v>
      </c>
    </row>
    <row r="37" spans="1:17" x14ac:dyDescent="0.45">
      <c r="A37" s="4"/>
      <c r="B37" s="4"/>
      <c r="C37" s="4"/>
      <c r="D37" s="4"/>
      <c r="E37" s="4"/>
      <c r="F37" s="4"/>
      <c r="G37" s="4"/>
      <c r="H37" s="4"/>
      <c r="I37" s="27"/>
      <c r="J37" s="11" t="s">
        <v>7</v>
      </c>
      <c r="K37" s="11"/>
      <c r="L37" s="11"/>
      <c r="M37" s="7" t="s">
        <v>41</v>
      </c>
      <c r="N37" s="11" t="s">
        <v>42</v>
      </c>
      <c r="O37" s="11" t="s">
        <v>40</v>
      </c>
      <c r="P37" s="17"/>
      <c r="Q37" s="11"/>
    </row>
    <row r="38" spans="1:17" x14ac:dyDescent="0.45">
      <c r="I38" s="27"/>
      <c r="J38" s="11"/>
      <c r="K38" s="11"/>
      <c r="L38" s="11"/>
      <c r="M38" s="7" t="s">
        <v>60</v>
      </c>
      <c r="N38" s="11" t="s">
        <v>72</v>
      </c>
      <c r="O38" s="11" t="s">
        <v>40</v>
      </c>
      <c r="P38" s="10">
        <f>P36+Q36</f>
        <v>0.57777777777777772</v>
      </c>
      <c r="Q38" s="10">
        <f>TIME(0,2,0)</f>
        <v>1.3888888888888889E-3</v>
      </c>
    </row>
    <row r="39" spans="1:17" x14ac:dyDescent="0.45">
      <c r="I39" s="27"/>
      <c r="J39" s="24" t="s">
        <v>18</v>
      </c>
      <c r="K39" s="24"/>
      <c r="L39" s="24"/>
      <c r="M39" s="24"/>
      <c r="N39" s="24"/>
      <c r="O39" s="24"/>
      <c r="P39" s="24"/>
      <c r="Q39" s="24"/>
    </row>
    <row r="40" spans="1:17" x14ac:dyDescent="0.45">
      <c r="I40" s="27"/>
      <c r="J40" s="11"/>
      <c r="K40" s="11"/>
      <c r="L40" s="11"/>
      <c r="M40" s="11"/>
      <c r="N40" s="11"/>
      <c r="O40" s="11"/>
      <c r="P40" s="10">
        <f>P38+Q38</f>
        <v>0.57916666666666661</v>
      </c>
      <c r="Q40" s="10">
        <f>TIME(0,1,0)</f>
        <v>6.9444444444444447E-4</v>
      </c>
    </row>
    <row r="41" spans="1:17" x14ac:dyDescent="0.45">
      <c r="E41" s="16"/>
      <c r="I41" s="27"/>
      <c r="J41" s="3"/>
      <c r="K41" s="3"/>
      <c r="L41" s="3"/>
      <c r="M41" s="3"/>
      <c r="N41" s="3"/>
      <c r="O41" s="3"/>
      <c r="P41" s="3"/>
      <c r="Q41" s="3"/>
    </row>
    <row r="42" spans="1:17" x14ac:dyDescent="0.45">
      <c r="I42" s="27"/>
      <c r="J42" s="11" t="s">
        <v>44</v>
      </c>
      <c r="K42" s="11"/>
      <c r="L42" s="11"/>
      <c r="M42" s="11"/>
      <c r="N42" s="7" t="s">
        <v>31</v>
      </c>
      <c r="O42" s="11" t="s">
        <v>32</v>
      </c>
      <c r="P42" s="11"/>
      <c r="Q42" s="11"/>
    </row>
    <row r="43" spans="1:17" x14ac:dyDescent="0.45">
      <c r="I43" s="27"/>
      <c r="J43" s="11"/>
      <c r="K43" s="11"/>
      <c r="L43" s="11"/>
      <c r="M43" s="11"/>
      <c r="N43" s="11"/>
      <c r="O43" s="11"/>
      <c r="P43" s="10">
        <f>P40+Q40</f>
        <v>0.57986111111111105</v>
      </c>
      <c r="Q43" s="10">
        <f>TIME(0,1,0)</f>
        <v>6.9444444444444447E-4</v>
      </c>
    </row>
    <row r="44" spans="1:17" x14ac:dyDescent="0.45">
      <c r="I44" s="27"/>
      <c r="J44" s="11" t="s">
        <v>46</v>
      </c>
      <c r="K44" s="11"/>
      <c r="L44" s="11"/>
      <c r="M44" s="11"/>
      <c r="N44" s="11"/>
      <c r="O44" s="11"/>
      <c r="P44" s="11"/>
      <c r="Q44" s="11"/>
    </row>
    <row r="45" spans="1:17" x14ac:dyDescent="0.45">
      <c r="I45" s="27"/>
      <c r="J45" s="11" t="s">
        <v>37</v>
      </c>
      <c r="K45" s="11"/>
      <c r="L45" s="11"/>
      <c r="M45" s="7" t="s">
        <v>38</v>
      </c>
      <c r="N45" s="11" t="s">
        <v>47</v>
      </c>
      <c r="O45" s="11" t="s">
        <v>40</v>
      </c>
      <c r="P45" s="17"/>
      <c r="Q45" s="11"/>
    </row>
    <row r="46" spans="1:17" x14ac:dyDescent="0.45">
      <c r="I46" s="27"/>
      <c r="J46" s="11"/>
      <c r="K46" s="11"/>
      <c r="L46" s="11"/>
      <c r="M46" s="11"/>
      <c r="N46" s="11"/>
      <c r="O46" s="11"/>
      <c r="P46" s="10">
        <f>P43+Q43</f>
        <v>0.58055555555555549</v>
      </c>
      <c r="Q46" s="10">
        <f>TIME(0,1,0)</f>
        <v>6.9444444444444447E-4</v>
      </c>
    </row>
    <row r="47" spans="1:17" x14ac:dyDescent="0.45">
      <c r="I47" s="27"/>
      <c r="J47" s="11" t="s">
        <v>7</v>
      </c>
      <c r="K47" s="11"/>
      <c r="L47" s="11"/>
      <c r="M47" s="7" t="s">
        <v>41</v>
      </c>
      <c r="N47" s="11" t="s">
        <v>65</v>
      </c>
      <c r="O47" s="11" t="s">
        <v>40</v>
      </c>
      <c r="P47" s="17"/>
      <c r="Q47" s="11"/>
    </row>
    <row r="48" spans="1:17" x14ac:dyDescent="0.45">
      <c r="J48" s="11"/>
      <c r="K48" s="11"/>
      <c r="L48" s="11"/>
      <c r="M48" s="7" t="s">
        <v>62</v>
      </c>
      <c r="N48" s="11" t="s">
        <v>73</v>
      </c>
      <c r="O48" s="11" t="s">
        <v>40</v>
      </c>
      <c r="P48" s="10">
        <f>P46+Q46</f>
        <v>0.58124999999999993</v>
      </c>
      <c r="Q48" s="10">
        <f>TIME(0,2,0)</f>
        <v>1.3888888888888889E-3</v>
      </c>
    </row>
    <row r="49" spans="10:17" x14ac:dyDescent="0.45">
      <c r="J49" s="24" t="s">
        <v>18</v>
      </c>
      <c r="K49" s="24"/>
      <c r="L49" s="24"/>
      <c r="M49" s="24"/>
      <c r="N49" s="24"/>
      <c r="O49" s="24"/>
      <c r="P49" s="24"/>
      <c r="Q49" s="24"/>
    </row>
    <row r="50" spans="10:17" x14ac:dyDescent="0.45">
      <c r="J50" s="11"/>
      <c r="K50" s="11"/>
      <c r="L50" s="11"/>
      <c r="M50" s="11"/>
      <c r="N50" s="11"/>
      <c r="O50" s="11"/>
      <c r="P50" s="10">
        <f>P48+Q48</f>
        <v>0.58263888888888882</v>
      </c>
      <c r="Q50" s="10">
        <f>TIME(0,1,0)</f>
        <v>6.9444444444444447E-4</v>
      </c>
    </row>
    <row r="51" spans="10:17" x14ac:dyDescent="0.45">
      <c r="J51" s="5"/>
    </row>
    <row r="52" spans="10:17" x14ac:dyDescent="0.45">
      <c r="J52" s="11" t="s">
        <v>48</v>
      </c>
      <c r="K52" s="11"/>
      <c r="L52" s="11"/>
      <c r="M52" s="11"/>
      <c r="N52" s="7" t="s">
        <v>31</v>
      </c>
      <c r="O52" s="11" t="s">
        <v>32</v>
      </c>
      <c r="P52" s="11"/>
      <c r="Q52" s="11"/>
    </row>
    <row r="53" spans="10:17" x14ac:dyDescent="0.45">
      <c r="J53" s="11"/>
      <c r="K53" s="11"/>
      <c r="L53" s="11"/>
      <c r="M53" s="11"/>
      <c r="N53" s="11"/>
      <c r="O53" s="11"/>
      <c r="P53" s="28">
        <f>P50+Q50</f>
        <v>0.58333333333333326</v>
      </c>
      <c r="Q53" s="10">
        <f>TIME(0,1,0)</f>
        <v>6.9444444444444447E-4</v>
      </c>
    </row>
    <row r="54" spans="10:17" x14ac:dyDescent="0.45">
      <c r="J54" s="11" t="s">
        <v>49</v>
      </c>
      <c r="K54" s="11"/>
      <c r="L54" s="11"/>
      <c r="M54" s="11"/>
      <c r="N54" s="11"/>
      <c r="O54" s="11"/>
      <c r="P54" s="11"/>
      <c r="Q54" s="11"/>
    </row>
    <row r="55" spans="10:17" x14ac:dyDescent="0.45">
      <c r="J55" s="11" t="s">
        <v>37</v>
      </c>
      <c r="K55" s="11"/>
      <c r="L55" s="11"/>
      <c r="M55" s="11" t="s">
        <v>50</v>
      </c>
      <c r="N55" s="11" t="s">
        <v>51</v>
      </c>
      <c r="O55" s="11" t="s">
        <v>40</v>
      </c>
      <c r="P55" s="17"/>
      <c r="Q55" s="17"/>
    </row>
    <row r="56" spans="10:17" x14ac:dyDescent="0.45">
      <c r="J56" s="11"/>
      <c r="K56" s="11"/>
      <c r="L56" s="11"/>
      <c r="M56" s="11"/>
      <c r="N56" s="11"/>
      <c r="O56" s="11"/>
      <c r="P56" s="28">
        <f>P53+Q53</f>
        <v>0.5840277777777777</v>
      </c>
      <c r="Q56" s="10">
        <f>TIME(0,1,0)</f>
        <v>6.9444444444444447E-4</v>
      </c>
    </row>
    <row r="57" spans="10:17" x14ac:dyDescent="0.45">
      <c r="J57" s="11" t="s">
        <v>7</v>
      </c>
      <c r="K57" s="11"/>
      <c r="L57" s="11"/>
      <c r="M57" s="11" t="s">
        <v>52</v>
      </c>
      <c r="N57" s="11" t="s">
        <v>53</v>
      </c>
      <c r="O57" s="11" t="s">
        <v>40</v>
      </c>
      <c r="P57" s="17"/>
      <c r="Q57" s="17"/>
    </row>
    <row r="58" spans="10:17" x14ac:dyDescent="0.45">
      <c r="J58" s="17"/>
      <c r="K58" s="11"/>
      <c r="L58" s="11"/>
      <c r="M58" s="11" t="s">
        <v>64</v>
      </c>
      <c r="N58" s="11" t="s">
        <v>74</v>
      </c>
      <c r="O58" s="11" t="s">
        <v>40</v>
      </c>
      <c r="P58" s="28">
        <f>P56+Q56</f>
        <v>0.58472222222222214</v>
      </c>
      <c r="Q58" s="10">
        <f>TIME(0,2,0)</f>
        <v>1.3888888888888889E-3</v>
      </c>
    </row>
    <row r="59" spans="10:17" x14ac:dyDescent="0.45">
      <c r="J59" s="11"/>
      <c r="K59" s="11"/>
      <c r="L59" s="11"/>
      <c r="M59" s="11" t="s">
        <v>76</v>
      </c>
      <c r="N59" s="11" t="s">
        <v>75</v>
      </c>
      <c r="O59" s="11" t="s">
        <v>40</v>
      </c>
      <c r="P59" s="17"/>
      <c r="Q59" s="17"/>
    </row>
    <row r="60" spans="10:17" x14ac:dyDescent="0.45">
      <c r="J60" s="24" t="s">
        <v>18</v>
      </c>
      <c r="K60" s="24"/>
      <c r="L60" s="24"/>
      <c r="M60" s="24"/>
      <c r="N60" s="24"/>
      <c r="O60" s="24"/>
      <c r="P60" s="24"/>
      <c r="Q60" s="24"/>
    </row>
    <row r="61" spans="10:17" x14ac:dyDescent="0.45">
      <c r="J61" s="11"/>
      <c r="K61" s="11"/>
      <c r="L61" s="11"/>
      <c r="M61" s="11"/>
      <c r="N61" s="11"/>
      <c r="O61" s="11"/>
      <c r="P61" s="28">
        <f>P58+Q58</f>
        <v>0.58611111111111103</v>
      </c>
      <c r="Q61" s="10">
        <f>TIME(0,1,0)</f>
        <v>6.9444444444444447E-4</v>
      </c>
    </row>
    <row r="63" spans="10:17" x14ac:dyDescent="0.45">
      <c r="J63" s="11"/>
      <c r="K63" s="11"/>
      <c r="L63" s="11"/>
      <c r="M63" s="11"/>
      <c r="N63" s="11"/>
      <c r="O63" s="11"/>
      <c r="P63" s="10"/>
      <c r="Q63" s="10"/>
    </row>
    <row r="64" spans="10:17" x14ac:dyDescent="0.45">
      <c r="J64" s="11" t="s">
        <v>77</v>
      </c>
      <c r="K64" s="11"/>
      <c r="L64" s="11"/>
      <c r="M64" s="11"/>
      <c r="N64" s="7" t="s">
        <v>31</v>
      </c>
      <c r="O64" s="11" t="s">
        <v>32</v>
      </c>
      <c r="P64" s="11"/>
      <c r="Q64" s="11"/>
    </row>
    <row r="65" spans="10:17" x14ac:dyDescent="0.45">
      <c r="J65" s="11"/>
      <c r="K65" s="11"/>
      <c r="L65" s="11"/>
      <c r="M65" s="11"/>
      <c r="N65" s="11"/>
      <c r="O65" s="11"/>
      <c r="P65" s="28">
        <f>P61+Q61</f>
        <v>0.58680555555555547</v>
      </c>
      <c r="Q65" s="10">
        <f>TIME(0,5,0)</f>
        <v>3.472222222222222E-3</v>
      </c>
    </row>
    <row r="66" spans="10:17" x14ac:dyDescent="0.45">
      <c r="J66" s="24" t="s">
        <v>63</v>
      </c>
      <c r="K66" s="24"/>
      <c r="L66" s="24"/>
      <c r="M66" s="24"/>
      <c r="N66" s="24"/>
      <c r="O66" s="24"/>
      <c r="P66" s="24"/>
      <c r="Q66" s="24"/>
    </row>
    <row r="67" spans="10:17" x14ac:dyDescent="0.45">
      <c r="J67" s="24" t="s">
        <v>23</v>
      </c>
      <c r="K67" s="24"/>
      <c r="L67" s="24"/>
      <c r="M67" s="24"/>
      <c r="N67" s="24"/>
      <c r="O67" s="24"/>
      <c r="P67" s="24"/>
      <c r="Q67" s="24"/>
    </row>
    <row r="68" spans="10:17" x14ac:dyDescent="0.45">
      <c r="J68" s="11"/>
      <c r="K68" s="11"/>
      <c r="L68" s="11"/>
      <c r="M68" s="11"/>
      <c r="N68" s="11"/>
      <c r="O68" s="11"/>
      <c r="P68" s="28">
        <f>P65+Q65</f>
        <v>0.59027777777777768</v>
      </c>
      <c r="Q68" s="11"/>
    </row>
  </sheetData>
  <mergeCells count="27">
    <mergeCell ref="J67:Q67"/>
    <mergeCell ref="J66:Q66"/>
    <mergeCell ref="I3:I24"/>
    <mergeCell ref="J28:Q28"/>
    <mergeCell ref="J23:Q23"/>
    <mergeCell ref="I29:I47"/>
    <mergeCell ref="J39:Q39"/>
    <mergeCell ref="J49:Q49"/>
    <mergeCell ref="J60:Q60"/>
    <mergeCell ref="J1:P1"/>
    <mergeCell ref="J3:Q3"/>
    <mergeCell ref="J18:Q18"/>
    <mergeCell ref="J8:Q10"/>
    <mergeCell ref="J13:Q13"/>
    <mergeCell ref="A20:H20"/>
    <mergeCell ref="A1:G1"/>
    <mergeCell ref="A2:H2"/>
    <mergeCell ref="A4:H4"/>
    <mergeCell ref="A36:H36"/>
    <mergeCell ref="A25:H25"/>
    <mergeCell ref="A30:H30"/>
    <mergeCell ref="A35:H35"/>
    <mergeCell ref="A9:H9"/>
    <mergeCell ref="A14:H14"/>
    <mergeCell ref="A15:H15"/>
    <mergeCell ref="A16:H16"/>
    <mergeCell ref="A19:H19"/>
  </mergeCells>
  <phoneticPr fontId="2"/>
  <pageMargins left="0.7" right="0.7" top="0.75" bottom="0.75" header="0.3" footer="0.3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森慎平</dc:creator>
  <cp:lastModifiedBy>公一 伊藤</cp:lastModifiedBy>
  <cp:lastPrinted>2020-11-07T13:29:04Z</cp:lastPrinted>
  <dcterms:created xsi:type="dcterms:W3CDTF">2019-10-28T13:56:14Z</dcterms:created>
  <dcterms:modified xsi:type="dcterms:W3CDTF">2024-11-19T16:23:27Z</dcterms:modified>
</cp:coreProperties>
</file>